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9120" activeTab="0"/>
  </bookViews>
  <sheets>
    <sheet name="çalışma" sheetId="1" r:id="rId1"/>
  </sheets>
  <definedNames/>
  <calcPr fullCalcOnLoad="1"/>
</workbook>
</file>

<file path=xl/sharedStrings.xml><?xml version="1.0" encoding="utf-8"?>
<sst xmlns="http://schemas.openxmlformats.org/spreadsheetml/2006/main" count="328" uniqueCount="221">
  <si>
    <t>FASIL 1</t>
  </si>
  <si>
    <t>Md.1-</t>
  </si>
  <si>
    <t>Md.2-</t>
  </si>
  <si>
    <t>Md.3-</t>
  </si>
  <si>
    <t>Md.4-</t>
  </si>
  <si>
    <t>Md.5-</t>
  </si>
  <si>
    <t>Md.6-</t>
  </si>
  <si>
    <t>Md.7-</t>
  </si>
  <si>
    <t>Md.8-</t>
  </si>
  <si>
    <t>Md.9-</t>
  </si>
  <si>
    <t>Md.10-</t>
  </si>
  <si>
    <t>Md.11-</t>
  </si>
  <si>
    <t>FASIL 2</t>
  </si>
  <si>
    <t>HABERLEŞME</t>
  </si>
  <si>
    <t>FASIL 3</t>
  </si>
  <si>
    <t>FASIL 4</t>
  </si>
  <si>
    <t>YÖNETİM KURULU ÖDENEKLERİ</t>
  </si>
  <si>
    <t>FASIL 5</t>
  </si>
  <si>
    <t>FASIL- 8</t>
  </si>
  <si>
    <t>FASIL- 9</t>
  </si>
  <si>
    <t>FASIL- 10</t>
  </si>
  <si>
    <t>FASIL- 11</t>
  </si>
  <si>
    <t>FASIL- 12</t>
  </si>
  <si>
    <t>FASIL- 13</t>
  </si>
  <si>
    <t>FASIL- 14</t>
  </si>
  <si>
    <t>FASIL- 15</t>
  </si>
  <si>
    <t>FASIL- 16</t>
  </si>
  <si>
    <t>FASIL- 17</t>
  </si>
  <si>
    <t>FASIL- 18</t>
  </si>
  <si>
    <t>FASIL- 19</t>
  </si>
  <si>
    <t>Md.12-</t>
  </si>
  <si>
    <t>Md.13-</t>
  </si>
  <si>
    <t>Md.14-</t>
  </si>
  <si>
    <t>FASIL- 20</t>
  </si>
  <si>
    <t>FASIL- 22</t>
  </si>
  <si>
    <t>FASIL- 23</t>
  </si>
  <si>
    <t>FASIL- 24</t>
  </si>
  <si>
    <t>FASIL- 25</t>
  </si>
  <si>
    <t>FASIL- 26</t>
  </si>
  <si>
    <t>FASIL- 27</t>
  </si>
  <si>
    <t>FASIL- 28</t>
  </si>
  <si>
    <t>FASIL- 29</t>
  </si>
  <si>
    <t>FASIL- 30</t>
  </si>
  <si>
    <t>FASIL- 31</t>
  </si>
  <si>
    <t>FASIL- 32</t>
  </si>
  <si>
    <t>FASIL- 33</t>
  </si>
  <si>
    <t>FASIL- 34</t>
  </si>
  <si>
    <t>FASIL- 35</t>
  </si>
  <si>
    <t>FASIL- 36</t>
  </si>
  <si>
    <t>FASIL- 37</t>
  </si>
  <si>
    <t>FASIL- 38</t>
  </si>
  <si>
    <t>FASIL- 39</t>
  </si>
  <si>
    <t>FASIL- 40</t>
  </si>
  <si>
    <t>FASIL- 41</t>
  </si>
  <si>
    <t>DEMİRBAŞ ALIMI</t>
  </si>
  <si>
    <t>AMORTİSMANLAR</t>
  </si>
  <si>
    <t>BAŞKANLIK ÖDENEKLERİ</t>
  </si>
  <si>
    <t>ÜST KADEME AİDATI</t>
  </si>
  <si>
    <t>BAŞKANLIK ÜCRETLERİ</t>
  </si>
  <si>
    <t>PERSONEL ÜCRETLERİ</t>
  </si>
  <si>
    <t>FASIL- 7</t>
  </si>
  <si>
    <t>ÖDENECEK NAKDİ KREDİLER</t>
  </si>
  <si>
    <t>İKRAM - AĞARLAMA - GENEL KURUL - HATIRA EŞYASI</t>
  </si>
  <si>
    <t>PERSONEL GÜNDELİKLERİ</t>
  </si>
  <si>
    <t>PERSONEL ÖDENEKLERİ</t>
  </si>
  <si>
    <t>TEMİZLİK-NAKLİYE-İLAÇ-SAĞLIK V.S.</t>
  </si>
  <si>
    <t>YEMEKHANE GİDERLERİ</t>
  </si>
  <si>
    <t>FASIL- 21</t>
  </si>
  <si>
    <t>BURS GİDERLERİ</t>
  </si>
  <si>
    <t>DIŞARIDAN SAĞLANAN DİĞER HİZMETLER</t>
  </si>
  <si>
    <t>GAYRİMENKUL ALIMI</t>
  </si>
  <si>
    <t>TESİS MAKİNA VE CİHAZLAR</t>
  </si>
  <si>
    <t>YÖNETİM KURULUNCA BÜTÇEYE İLAVE EDİLEBİLECEK 
DİĞER FASIL VE HARCAMA KALEMLERİ</t>
  </si>
  <si>
    <t>FASIL- 42</t>
  </si>
  <si>
    <t>FASIL- 43</t>
  </si>
  <si>
    <t>TOPLAM</t>
  </si>
  <si>
    <t>1/5/05-31/10/05 
Tahmini Bütçe</t>
  </si>
  <si>
    <t>YILLIK</t>
  </si>
  <si>
    <t>S.S.K. İşçi hissesi</t>
  </si>
  <si>
    <t>S.S.K. İşveren hissesi</t>
  </si>
  <si>
    <t>Muhtasar gelir vergisi</t>
  </si>
  <si>
    <t>Muhtasar damga vergisi</t>
  </si>
  <si>
    <t>İşsizlik sigortası işçi hissesi</t>
  </si>
  <si>
    <t>İşsizlik sigortası işveren hissesi</t>
  </si>
  <si>
    <t>Faiz, banka komisyon</t>
  </si>
  <si>
    <t>Isıtma (Doğalgaz, havagazı v.s)</t>
  </si>
  <si>
    <t>Aydınlatma</t>
  </si>
  <si>
    <t>Telefon</t>
  </si>
  <si>
    <t>Yurtiçi harcirahları</t>
  </si>
  <si>
    <t>Yurtdışı harcirahları</t>
  </si>
  <si>
    <t>Huzur hakları (oturum ücretleri)</t>
  </si>
  <si>
    <t>Başkanlık temsil giderleri</t>
  </si>
  <si>
    <t>Ücretler</t>
  </si>
  <si>
    <t>Ambalaj (kağıt, ip, poşet, v.s)</t>
  </si>
  <si>
    <t xml:space="preserve">SOSYAL YARDIMLAŞMA </t>
  </si>
  <si>
    <t>Oda üyelerine yapılan yardımlar</t>
  </si>
  <si>
    <t>Tabii afetler</t>
  </si>
  <si>
    <t>Her türlü sosyal yardımlar</t>
  </si>
  <si>
    <t>Davetiye, bilet</t>
  </si>
  <si>
    <t>Bina aidatı</t>
  </si>
  <si>
    <t>Oto benzin, tamir ve bakım</t>
  </si>
  <si>
    <t>Sözleşmeler (telefon, bilgisayar, araç v.s)</t>
  </si>
  <si>
    <t>Kat mülkiyetleri iştirak payı</t>
  </si>
  <si>
    <t>İkram (meşrubat, çay, kahve, sigara, çikolata, v.s.)</t>
  </si>
  <si>
    <t>Konuk ağırlama</t>
  </si>
  <si>
    <t>Konaklama (otel)</t>
  </si>
  <si>
    <t>Genel kurul</t>
  </si>
  <si>
    <t>Bölge toplantıları</t>
  </si>
  <si>
    <t>Yayın, tercüme, kitap, telif ücretleri</t>
  </si>
  <si>
    <t>Basın ve halkla ilişkiler</t>
  </si>
  <si>
    <t>Açılış ve temel atma törenleri</t>
  </si>
  <si>
    <t>Md.15-</t>
  </si>
  <si>
    <t>Md.16-</t>
  </si>
  <si>
    <t>Md.17-</t>
  </si>
  <si>
    <t>Sergi salonu giderleri</t>
  </si>
  <si>
    <t>Eğitim ve araştırma giderleri</t>
  </si>
  <si>
    <t>Yurtiçi ve Yurtdışı inceleme ve araştırma gezileri</t>
  </si>
  <si>
    <t>Fazla mesailer</t>
  </si>
  <si>
    <t>İhbar ve kıdem tazminatları</t>
  </si>
  <si>
    <t>Kasa tazminatı</t>
  </si>
  <si>
    <t>Erzak ve yemek ödeneği</t>
  </si>
  <si>
    <t>Yakacak ödeneği</t>
  </si>
  <si>
    <t>Doğum, ölüm, evlenme yardımı</t>
  </si>
  <si>
    <t>Temizlik</t>
  </si>
  <si>
    <t>Spor faaliyetleri</t>
  </si>
  <si>
    <t>Çiçek</t>
  </si>
  <si>
    <t>Güvenlik</t>
  </si>
  <si>
    <t>Müteferrik</t>
  </si>
  <si>
    <t>EĞİTİM BÜTÇESİ</t>
  </si>
  <si>
    <t>Eğitim birimi üyelerinin yolluk ve huzur hakları</t>
  </si>
  <si>
    <t>Eğitim amacıyla istihdam edilen eğitim müdürü</t>
  </si>
  <si>
    <t>Eğitim amaçlı mesleki kurs giderleri</t>
  </si>
  <si>
    <t>Mesleki eğitimi, geliştirme ve destekleme fon payı</t>
  </si>
  <si>
    <t>Amortismanlar</t>
  </si>
  <si>
    <t>EĞİTİM ARAŞTIRMA FONU</t>
  </si>
  <si>
    <t>TABİİ AFETLER FONU</t>
  </si>
  <si>
    <t>DEPOZİTOLAR</t>
  </si>
  <si>
    <t>BASIN - EĞİTİM - DERGİ - ARAŞTIRMA - İLAN</t>
  </si>
  <si>
    <t>GİDER FASILLARI</t>
  </si>
  <si>
    <t>Bina, bakım, onarım, tefriş</t>
  </si>
  <si>
    <t>Araç kiralama giderleri</t>
  </si>
  <si>
    <t>İdareci ve personel, Hiz. İçi Eğt.Sem.</t>
  </si>
  <si>
    <t>KIDEM TAZMİNATLARI FONU</t>
  </si>
  <si>
    <t>Demirbaş bakım ve onarımı</t>
  </si>
  <si>
    <t>Sıhhi tesisat, elektrik, malzeme, tamir, bakım v.s</t>
  </si>
  <si>
    <t>Fotoğraf, film, slayt v.b yayın ve dökümanlar</t>
  </si>
  <si>
    <t>Radyo ve tv programları (yarışma, ödül, ikramiye v.b.)</t>
  </si>
  <si>
    <t>Sosyal ve kültürel hizmetler</t>
  </si>
  <si>
    <t>Radyo, tv, basın ilan, reklam,  yayın, dergi, abone giderleri</t>
  </si>
  <si>
    <t>Eğitim ve diğer konularda yapılacak araştırma ve raporlar</t>
  </si>
  <si>
    <t>Taksi, nakliye (kargo, koli, nakliye v.b.)</t>
  </si>
  <si>
    <t>Misafir, personel yemek, tabldot</t>
  </si>
  <si>
    <t>ISITMA - AYDINLATMA- SU</t>
  </si>
  <si>
    <t>VERGİ - SSK - HARÇLAR</t>
  </si>
  <si>
    <t>Poliçeler (Bina, oto, kasko, sigorta v.b)</t>
  </si>
  <si>
    <t>Oto alım satım vergisi, taşıt pulu, özel tüketim vergisi v.s</t>
  </si>
  <si>
    <t>Harçlar (Bina, noter, dava v.b)</t>
  </si>
  <si>
    <t>Dava ve ciro giderleri</t>
  </si>
  <si>
    <t>Su (Şehir suyu, içme suyu)</t>
  </si>
  <si>
    <t>Posta makinası, telgraf, aps, tebrik, faks P.T.T v.b</t>
  </si>
  <si>
    <t>Baskı makinesi, fotokopi, v.b.</t>
  </si>
  <si>
    <t xml:space="preserve">Kırtasiye </t>
  </si>
  <si>
    <t>BAKIM - AKARYAKIT - SÖZLEŞME - KİRALAMA</t>
  </si>
  <si>
    <t>Hatıra eşyası (Ajanda, takvim, saat, kravat, anahtarlık, rozet v.b)</t>
  </si>
  <si>
    <t>Trafik eğitim filmleri, kaset, cd v.b yayın ve dökümanlar</t>
  </si>
  <si>
    <t>BAĞLI ORTAKLIKLAR</t>
  </si>
  <si>
    <t>Milli Eğt.Bak.lığınca görevlendirilecek temsilcilereeğitim amaçlı ödenecek
 mesleki kurs giderleri</t>
  </si>
  <si>
    <t>Eğitim amaçlı kitap, dergi, broşür, v.b'nin basımı, yayımı, dağıtımı,
 satın alınması ile diğer eğitim materyallerinin satın alma giderleri</t>
  </si>
  <si>
    <t>Eğitim  tesisleri işletme giderleri</t>
  </si>
  <si>
    <t>Eğitim  tesislerin planlanması, inşaat projelerinin hazırlanması ve kontrollük giderleri</t>
  </si>
  <si>
    <t>ŞİRKETLER VE TİCARİ MÜESSESELER</t>
  </si>
  <si>
    <t>VERİLEN AVANSLAR</t>
  </si>
  <si>
    <t>ARAZİ VE ARSALAR</t>
  </si>
  <si>
    <t>TAŞIT ALIMI</t>
  </si>
  <si>
    <t>GENEL TOPLAM</t>
  </si>
  <si>
    <t xml:space="preserve">Başkan  </t>
  </si>
  <si>
    <t>Başkan Vekili</t>
  </si>
  <si>
    <t>BAĞLI İKTİSADİ İŞLETMELER</t>
  </si>
  <si>
    <t>Konaklama giderleri</t>
  </si>
  <si>
    <t>FASIL- 6</t>
  </si>
  <si>
    <t>Dergi basım ve posta giderleri</t>
  </si>
  <si>
    <t>Yol giderleri (akaryakıt, bilet, v.s.)</t>
  </si>
  <si>
    <t>Personel yurtdışı harcirahları</t>
  </si>
  <si>
    <t>Personel yurtiçi harcirahları</t>
  </si>
  <si>
    <t>DANIŞMAN ÜCRETLERİ</t>
  </si>
  <si>
    <t>Noter v.s. Giderler</t>
  </si>
  <si>
    <t>KIRTASİYE-AMBALAJ-BASKI MAKİNESİ</t>
  </si>
  <si>
    <t>Gayrimenkul Kira giderleri</t>
  </si>
  <si>
    <t>Eğitim  tesislerinin donanım giderleri</t>
  </si>
  <si>
    <t>Eğitim  tesislerin tefriş giderleri</t>
  </si>
  <si>
    <t>Md.13</t>
  </si>
  <si>
    <t>AHİLİ KÜLTÜRÜ HAFTASI GİDERİ</t>
  </si>
  <si>
    <t>Ahilik Gideri ( Bez Pankart, Vs.)</t>
  </si>
  <si>
    <t>Md.5</t>
  </si>
  <si>
    <t>Öğrenci</t>
  </si>
  <si>
    <t>BASİT USÜL EVRAK ALIMI</t>
  </si>
  <si>
    <t>BASILI EVRAK ALIMI</t>
  </si>
  <si>
    <t>ÜCRET TARİFESİ ALIMI</t>
  </si>
  <si>
    <t>YÖNETİM KURULU</t>
  </si>
  <si>
    <t>GENEL KURUL BAŞKANLIK DİVANI</t>
  </si>
  <si>
    <t>BAŞKAN               BAŞKAN VEK.               KATİP               KATİP               KATİP</t>
  </si>
  <si>
    <t>BAKANLIK TEMSİLCİSİ</t>
  </si>
  <si>
    <t>Eğitim birimi kayıtlarında takip edilen tesislerin inşaat, tefriş,bakım ve onarım giderleri</t>
  </si>
  <si>
    <t>Konaklama ve Yemek</t>
  </si>
  <si>
    <t xml:space="preserve">                       BAŞKAN                             BAŞKAN VEK.                  ÜYE                       ÜYE</t>
  </si>
  <si>
    <t xml:space="preserve">                                                         ÜYE                                ÜYE                            ÜYE</t>
  </si>
  <si>
    <t>Afiş, broşür v.b yayınlar</t>
  </si>
  <si>
    <t>İkramiyeler (mutad,  bayram)</t>
  </si>
  <si>
    <t>Yol giderleri (akaryakıt, v.s.)</t>
  </si>
  <si>
    <t>Birlik katılım Payı</t>
  </si>
  <si>
    <t>Emlak,  v.b. Vergiler</t>
  </si>
  <si>
    <t>DENETİM KURULU ÖDENEKLERİ</t>
  </si>
  <si>
    <t>1-</t>
  </si>
  <si>
    <t>Yönetim Kurulu Teklifi Ektedir.</t>
  </si>
  <si>
    <t>2-</t>
  </si>
  <si>
    <t>Genel Kurul Toplanmadığı Yıllarda Bütçe Rakamları; ücret ödemeleri için (Kanuni Hadler Saklı olmak üzere) Asgari Ücret Artış oranı, diğer kalemler için TUİK tarafından yılsonu belirlenen Tüketici Fiyat Endeksi oranında artış yapılır.</t>
  </si>
  <si>
    <t>3-</t>
  </si>
  <si>
    <t>Yapılacak ilk genel kurulun onayına sunulmak koşuluyla yönetim kurulu kararı ile gider fasıllarına yeni fasıllar ve harcama kalemleri eklenebilir. Gelirler herhangi bir koşula bağlı kalmaksızın tahsil edilir.</t>
  </si>
  <si>
    <t>Fuarlar sergiler vb faaliyetler</t>
  </si>
  <si>
    <t>BAKANLIKÇA BELİRLENECEK FAALİYETLER</t>
  </si>
  <si>
    <t>KAYSERİ       ODASI  01.01.2022-31.12.2022 TAHMİNİ BÜTÇE GİDERLERİ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</si>
</sst>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;[Red]#,##0.0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#.##0.00"/>
    <numFmt numFmtId="185" formatCode="[$-41F]dd\ mmmm\ yyyy\ dddd"/>
  </numFmts>
  <fonts count="49">
    <font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8"/>
      <name val="Arial Tur"/>
      <family val="0"/>
    </font>
    <font>
      <b/>
      <sz val="11"/>
      <name val="Arial"/>
      <family val="2"/>
    </font>
    <font>
      <b/>
      <sz val="11"/>
      <name val="Arial Tur"/>
      <family val="0"/>
    </font>
    <font>
      <sz val="11"/>
      <name val="Arial"/>
      <family val="2"/>
    </font>
    <font>
      <sz val="11"/>
      <name val="Arial Tur"/>
      <family val="0"/>
    </font>
    <font>
      <b/>
      <sz val="16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10" xfId="50" applyFont="1" applyBorder="1" applyAlignment="1">
      <alignment horizontal="center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11" xfId="50" applyFont="1" applyBorder="1" applyAlignment="1">
      <alignment horizontal="center" vertical="center" wrapText="1"/>
      <protection/>
    </xf>
    <xf numFmtId="0" fontId="8" fillId="0" borderId="10" xfId="50" applyFont="1" applyBorder="1" applyAlignment="1">
      <alignment horizontal="center"/>
      <protection/>
    </xf>
    <xf numFmtId="0" fontId="8" fillId="0" borderId="10" xfId="50" applyFont="1" applyBorder="1">
      <alignment/>
      <protection/>
    </xf>
    <xf numFmtId="4" fontId="8" fillId="0" borderId="11" xfId="50" applyNumberFormat="1" applyFont="1" applyBorder="1" applyAlignment="1">
      <alignment horizontal="right"/>
      <protection/>
    </xf>
    <xf numFmtId="0" fontId="9" fillId="0" borderId="10" xfId="0" applyFont="1" applyBorder="1" applyAlignment="1">
      <alignment/>
    </xf>
    <xf numFmtId="0" fontId="6" fillId="0" borderId="10" xfId="50" applyFont="1" applyBorder="1">
      <alignment/>
      <protection/>
    </xf>
    <xf numFmtId="4" fontId="9" fillId="0" borderId="10" xfId="0" applyNumberFormat="1" applyFont="1" applyBorder="1" applyAlignment="1">
      <alignment/>
    </xf>
    <xf numFmtId="0" fontId="6" fillId="0" borderId="12" xfId="50" applyFont="1" applyBorder="1" applyAlignment="1">
      <alignment horizontal="center"/>
      <protection/>
    </xf>
    <xf numFmtId="0" fontId="6" fillId="0" borderId="12" xfId="50" applyFont="1" applyBorder="1">
      <alignment/>
      <protection/>
    </xf>
    <xf numFmtId="0" fontId="6" fillId="0" borderId="10" xfId="50" applyFont="1" applyBorder="1" applyAlignment="1">
      <alignment wrapText="1"/>
      <protection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50" applyFont="1" applyFill="1" applyBorder="1" applyAlignment="1">
      <alignment horizontal="center"/>
      <protection/>
    </xf>
    <xf numFmtId="0" fontId="8" fillId="0" borderId="10" xfId="50" applyFont="1" applyFill="1" applyBorder="1">
      <alignment/>
      <protection/>
    </xf>
    <xf numFmtId="0" fontId="8" fillId="0" borderId="10" xfId="50" applyFont="1" applyBorder="1">
      <alignment/>
      <protection/>
    </xf>
    <xf numFmtId="0" fontId="6" fillId="0" borderId="10" xfId="50" applyNumberFormat="1" applyFont="1" applyBorder="1" applyAlignment="1">
      <alignment horizontal="left" vertical="center" wrapText="1"/>
      <protection/>
    </xf>
    <xf numFmtId="0" fontId="6" fillId="0" borderId="10" xfId="50" applyFont="1" applyBorder="1" applyAlignment="1">
      <alignment horizontal="center" vertical="center"/>
      <protection/>
    </xf>
    <xf numFmtId="0" fontId="8" fillId="0" borderId="10" xfId="50" applyFont="1" applyBorder="1" applyAlignment="1">
      <alignment wrapText="1"/>
      <protection/>
    </xf>
    <xf numFmtId="0" fontId="8" fillId="0" borderId="10" xfId="50" applyFont="1" applyBorder="1" applyAlignment="1">
      <alignment horizontal="center" vertical="center"/>
      <protection/>
    </xf>
    <xf numFmtId="4" fontId="9" fillId="0" borderId="10" xfId="0" applyNumberFormat="1" applyFont="1" applyFill="1" applyBorder="1" applyAlignment="1">
      <alignment/>
    </xf>
    <xf numFmtId="0" fontId="6" fillId="0" borderId="10" xfId="50" applyFont="1" applyBorder="1" applyAlignment="1">
      <alignment wrapText="1"/>
      <protection/>
    </xf>
    <xf numFmtId="0" fontId="8" fillId="0" borderId="10" xfId="50" applyNumberFormat="1" applyFont="1" applyBorder="1" applyAlignment="1">
      <alignment horizontal="left" vertical="center" wrapText="1"/>
      <protection/>
    </xf>
    <xf numFmtId="4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184" fontId="12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6" fillId="0" borderId="10" xfId="50" applyFont="1" applyBorder="1" applyAlignment="1">
      <alignment vertical="center"/>
      <protection/>
    </xf>
    <xf numFmtId="4" fontId="9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" fontId="9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0" xfId="0" applyNumberForma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0" borderId="11" xfId="50" applyFont="1" applyBorder="1" applyAlignment="1">
      <alignment horizontal="center" vertical="center" wrapText="1"/>
      <protection/>
    </xf>
    <xf numFmtId="0" fontId="6" fillId="0" borderId="14" xfId="50" applyFont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50" applyFont="1" applyFill="1" applyBorder="1" applyAlignment="1">
      <alignment horizontal="center" vertical="top" wrapText="1"/>
      <protection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50" applyFont="1" applyFill="1" applyBorder="1" applyAlignment="1">
      <alignment horizontal="left" vertical="top" wrapText="1"/>
      <protection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view="pageBreakPreview" zoomScaleSheetLayoutView="100" zoomScalePageLayoutView="0" workbookViewId="0" topLeftCell="A202">
      <selection activeCell="B30" sqref="B30"/>
    </sheetView>
  </sheetViews>
  <sheetFormatPr defaultColWidth="9.00390625" defaultRowHeight="12.75"/>
  <cols>
    <col min="1" max="1" width="11.75390625" style="0" bestFit="1" customWidth="1"/>
    <col min="2" max="2" width="76.75390625" style="0" customWidth="1"/>
    <col min="3" max="3" width="15.625" style="0" hidden="1" customWidth="1"/>
    <col min="4" max="4" width="15.75390625" style="0" bestFit="1" customWidth="1"/>
    <col min="5" max="5" width="16.375" style="26" customWidth="1"/>
    <col min="6" max="6" width="9.00390625" style="0" customWidth="1"/>
    <col min="7" max="7" width="18.125" style="0" customWidth="1"/>
  </cols>
  <sheetData>
    <row r="1" spans="1:5" ht="87" customHeight="1">
      <c r="A1" s="39" t="s">
        <v>220</v>
      </c>
      <c r="B1" s="40"/>
      <c r="C1" s="40"/>
      <c r="D1" s="40"/>
      <c r="E1" s="40"/>
    </row>
    <row r="2" spans="1:5" ht="41.25" customHeight="1">
      <c r="A2" s="41" t="s">
        <v>138</v>
      </c>
      <c r="B2" s="42"/>
      <c r="C2" s="3" t="s">
        <v>76</v>
      </c>
      <c r="D2" s="2" t="s">
        <v>77</v>
      </c>
      <c r="E2" s="13" t="s">
        <v>75</v>
      </c>
    </row>
    <row r="3" spans="1:7" ht="15">
      <c r="A3" s="1" t="s">
        <v>0</v>
      </c>
      <c r="B3" s="8" t="s">
        <v>153</v>
      </c>
      <c r="C3" s="6"/>
      <c r="D3" s="7"/>
      <c r="E3" s="24">
        <f>D4+D5+D6+D7+D8+D9+D10+D11+D12+D13+D14+D15+D16</f>
        <v>0</v>
      </c>
      <c r="G3" s="37"/>
    </row>
    <row r="4" spans="1:7" ht="15">
      <c r="A4" s="4" t="s">
        <v>1</v>
      </c>
      <c r="B4" s="5" t="s">
        <v>154</v>
      </c>
      <c r="C4" s="9">
        <v>34497</v>
      </c>
      <c r="D4" s="9"/>
      <c r="E4" s="24"/>
      <c r="G4" s="37"/>
    </row>
    <row r="5" spans="1:7" ht="15">
      <c r="A5" s="4" t="s">
        <v>2</v>
      </c>
      <c r="B5" s="5" t="s">
        <v>155</v>
      </c>
      <c r="C5" s="9">
        <v>23026.5</v>
      </c>
      <c r="D5" s="9"/>
      <c r="E5" s="24"/>
      <c r="G5" s="37"/>
    </row>
    <row r="6" spans="1:7" ht="15">
      <c r="A6" s="4" t="s">
        <v>3</v>
      </c>
      <c r="B6" s="5" t="s">
        <v>156</v>
      </c>
      <c r="C6" s="9">
        <v>12335.5</v>
      </c>
      <c r="D6" s="9"/>
      <c r="E6" s="24"/>
      <c r="G6" s="37"/>
    </row>
    <row r="7" spans="1:7" ht="15">
      <c r="A7" s="4" t="s">
        <v>4</v>
      </c>
      <c r="B7" s="5" t="s">
        <v>78</v>
      </c>
      <c r="C7" s="9">
        <v>253985</v>
      </c>
      <c r="D7" s="9"/>
      <c r="E7" s="24"/>
      <c r="G7" s="37"/>
    </row>
    <row r="8" spans="1:7" ht="15">
      <c r="A8" s="4" t="s">
        <v>5</v>
      </c>
      <c r="B8" s="5" t="s">
        <v>79</v>
      </c>
      <c r="C8" s="9">
        <v>444904.5</v>
      </c>
      <c r="D8" s="9"/>
      <c r="E8" s="24"/>
      <c r="G8" s="37"/>
    </row>
    <row r="9" spans="1:7" ht="15">
      <c r="A9" s="4" t="s">
        <v>6</v>
      </c>
      <c r="B9" s="5" t="s">
        <v>80</v>
      </c>
      <c r="C9" s="9">
        <v>544675</v>
      </c>
      <c r="D9" s="9"/>
      <c r="E9" s="24"/>
      <c r="G9" s="37"/>
    </row>
    <row r="10" spans="1:7" ht="15">
      <c r="A10" s="4" t="s">
        <v>7</v>
      </c>
      <c r="B10" s="5" t="s">
        <v>81</v>
      </c>
      <c r="C10" s="9">
        <v>20046</v>
      </c>
      <c r="D10" s="9"/>
      <c r="E10" s="24"/>
      <c r="G10" s="37"/>
    </row>
    <row r="11" spans="1:7" ht="15">
      <c r="A11" s="4" t="s">
        <v>8</v>
      </c>
      <c r="B11" s="5" t="s">
        <v>82</v>
      </c>
      <c r="C11" s="9">
        <v>16735</v>
      </c>
      <c r="D11" s="9"/>
      <c r="E11" s="24"/>
      <c r="G11" s="37"/>
    </row>
    <row r="12" spans="1:7" ht="15">
      <c r="A12" s="4" t="s">
        <v>9</v>
      </c>
      <c r="B12" s="5" t="s">
        <v>83</v>
      </c>
      <c r="C12" s="9">
        <v>33410</v>
      </c>
      <c r="D12" s="9"/>
      <c r="E12" s="24"/>
      <c r="G12" s="37"/>
    </row>
    <row r="13" spans="1:7" ht="15">
      <c r="A13" s="4" t="s">
        <v>10</v>
      </c>
      <c r="B13" s="5" t="s">
        <v>84</v>
      </c>
      <c r="C13" s="9">
        <v>34434.78</v>
      </c>
      <c r="D13" s="9"/>
      <c r="E13" s="24"/>
      <c r="G13" s="37"/>
    </row>
    <row r="14" spans="1:7" ht="15">
      <c r="A14" s="4" t="s">
        <v>11</v>
      </c>
      <c r="B14" s="5" t="s">
        <v>210</v>
      </c>
      <c r="C14" s="9">
        <v>84244.6</v>
      </c>
      <c r="D14" s="9"/>
      <c r="E14" s="24"/>
      <c r="G14" s="37"/>
    </row>
    <row r="15" spans="1:7" ht="15">
      <c r="A15" s="4" t="s">
        <v>30</v>
      </c>
      <c r="B15" s="5" t="s">
        <v>157</v>
      </c>
      <c r="C15" s="9"/>
      <c r="D15" s="9"/>
      <c r="E15" s="24"/>
      <c r="G15" s="37"/>
    </row>
    <row r="16" spans="1:7" ht="15">
      <c r="A16" s="4" t="s">
        <v>190</v>
      </c>
      <c r="B16" s="5" t="s">
        <v>185</v>
      </c>
      <c r="C16" s="9"/>
      <c r="D16" s="9"/>
      <c r="E16" s="24"/>
      <c r="G16" s="37"/>
    </row>
    <row r="17" spans="1:7" ht="15">
      <c r="A17" s="4"/>
      <c r="B17" s="5"/>
      <c r="C17" s="9"/>
      <c r="D17" s="9"/>
      <c r="E17" s="24"/>
      <c r="G17" s="37"/>
    </row>
    <row r="18" spans="1:7" ht="15">
      <c r="A18" s="1" t="s">
        <v>12</v>
      </c>
      <c r="B18" s="8" t="s">
        <v>152</v>
      </c>
      <c r="C18" s="9"/>
      <c r="D18" s="9"/>
      <c r="E18" s="24">
        <f>D19+D20+D21</f>
        <v>0</v>
      </c>
      <c r="G18" s="37"/>
    </row>
    <row r="19" spans="1:7" ht="15">
      <c r="A19" s="4" t="s">
        <v>1</v>
      </c>
      <c r="B19" s="5" t="s">
        <v>85</v>
      </c>
      <c r="C19" s="9">
        <v>11557.5</v>
      </c>
      <c r="D19" s="9"/>
      <c r="E19" s="24"/>
      <c r="G19" s="37"/>
    </row>
    <row r="20" spans="1:7" ht="15">
      <c r="A20" s="4" t="s">
        <v>2</v>
      </c>
      <c r="B20" s="5" t="s">
        <v>86</v>
      </c>
      <c r="C20" s="9">
        <v>16410</v>
      </c>
      <c r="D20" s="9"/>
      <c r="E20" s="24"/>
      <c r="G20" s="37"/>
    </row>
    <row r="21" spans="1:7" ht="15">
      <c r="A21" s="4" t="s">
        <v>3</v>
      </c>
      <c r="B21" s="5" t="s">
        <v>158</v>
      </c>
      <c r="C21" s="9">
        <v>15205</v>
      </c>
      <c r="D21" s="9"/>
      <c r="E21" s="24"/>
      <c r="G21" s="37"/>
    </row>
    <row r="22" spans="1:7" ht="15">
      <c r="A22" s="4"/>
      <c r="B22" s="5"/>
      <c r="C22" s="9"/>
      <c r="D22" s="9"/>
      <c r="E22" s="24"/>
      <c r="G22" s="37"/>
    </row>
    <row r="23" spans="1:7" ht="15">
      <c r="A23" s="1" t="s">
        <v>14</v>
      </c>
      <c r="B23" s="8" t="s">
        <v>13</v>
      </c>
      <c r="C23" s="9"/>
      <c r="D23" s="9"/>
      <c r="E23" s="24">
        <f>D24+D25</f>
        <v>0</v>
      </c>
      <c r="G23" s="37"/>
    </row>
    <row r="24" spans="1:7" ht="15">
      <c r="A24" s="4" t="s">
        <v>1</v>
      </c>
      <c r="B24" s="5" t="s">
        <v>159</v>
      </c>
      <c r="C24" s="9">
        <v>55521.5</v>
      </c>
      <c r="D24" s="9"/>
      <c r="E24" s="24"/>
      <c r="G24" s="37"/>
    </row>
    <row r="25" spans="1:7" ht="15">
      <c r="A25" s="4" t="s">
        <v>2</v>
      </c>
      <c r="B25" s="5" t="s">
        <v>87</v>
      </c>
      <c r="C25" s="9">
        <v>64339</v>
      </c>
      <c r="D25" s="9"/>
      <c r="E25" s="24"/>
      <c r="G25" s="37"/>
    </row>
    <row r="26" spans="1:7" ht="15">
      <c r="A26" s="4"/>
      <c r="B26" s="5"/>
      <c r="C26" s="9"/>
      <c r="D26" s="9"/>
      <c r="E26" s="24"/>
      <c r="G26" s="37"/>
    </row>
    <row r="27" spans="1:7" ht="15">
      <c r="A27" s="1" t="s">
        <v>15</v>
      </c>
      <c r="B27" s="8" t="s">
        <v>16</v>
      </c>
      <c r="C27" s="9"/>
      <c r="D27" s="9"/>
      <c r="E27" s="24">
        <f>D28+D29+D30+D31+D32</f>
        <v>0</v>
      </c>
      <c r="G27" s="37"/>
    </row>
    <row r="28" spans="1:7" ht="15">
      <c r="A28" s="4" t="s">
        <v>1</v>
      </c>
      <c r="B28" s="5" t="s">
        <v>208</v>
      </c>
      <c r="C28" s="9">
        <v>33410</v>
      </c>
      <c r="D28" s="9"/>
      <c r="E28" s="24"/>
      <c r="G28" s="37"/>
    </row>
    <row r="29" spans="1:7" ht="15">
      <c r="A29" s="4" t="s">
        <v>2</v>
      </c>
      <c r="B29" s="5" t="s">
        <v>88</v>
      </c>
      <c r="C29" s="9">
        <v>8802.5</v>
      </c>
      <c r="D29" s="9"/>
      <c r="E29" s="24"/>
      <c r="G29" s="37"/>
    </row>
    <row r="30" spans="1:7" ht="15">
      <c r="A30" s="4" t="s">
        <v>3</v>
      </c>
      <c r="B30" s="5" t="s">
        <v>89</v>
      </c>
      <c r="C30" s="9">
        <v>352.5</v>
      </c>
      <c r="D30" s="9"/>
      <c r="E30" s="24"/>
      <c r="G30" s="37"/>
    </row>
    <row r="31" spans="1:7" ht="15">
      <c r="A31" s="4" t="s">
        <v>4</v>
      </c>
      <c r="B31" s="5" t="s">
        <v>90</v>
      </c>
      <c r="C31" s="9">
        <v>100230</v>
      </c>
      <c r="D31" s="9"/>
      <c r="E31" s="24"/>
      <c r="G31" s="37"/>
    </row>
    <row r="32" spans="1:7" ht="15">
      <c r="A32" s="4" t="s">
        <v>5</v>
      </c>
      <c r="B32" s="5" t="s">
        <v>203</v>
      </c>
      <c r="C32" s="9"/>
      <c r="D32" s="9"/>
      <c r="E32" s="24"/>
      <c r="G32" s="37"/>
    </row>
    <row r="33" spans="1:7" ht="15">
      <c r="A33" s="4"/>
      <c r="B33" s="5"/>
      <c r="C33" s="9"/>
      <c r="D33" s="9"/>
      <c r="E33" s="24"/>
      <c r="G33" s="37"/>
    </row>
    <row r="34" spans="1:7" ht="15">
      <c r="A34" s="1" t="s">
        <v>17</v>
      </c>
      <c r="B34" s="8" t="s">
        <v>56</v>
      </c>
      <c r="C34" s="9"/>
      <c r="D34" s="9"/>
      <c r="E34" s="24">
        <f>D35+D36+D37+D38+D39</f>
        <v>0</v>
      </c>
      <c r="G34" s="37"/>
    </row>
    <row r="35" spans="1:7" ht="15">
      <c r="A35" s="4" t="s">
        <v>1</v>
      </c>
      <c r="B35" s="5" t="s">
        <v>181</v>
      </c>
      <c r="C35" s="9">
        <v>21716.5</v>
      </c>
      <c r="D35" s="9"/>
      <c r="E35" s="24"/>
      <c r="G35" s="37"/>
    </row>
    <row r="36" spans="1:7" ht="15">
      <c r="A36" s="4" t="s">
        <v>2</v>
      </c>
      <c r="B36" s="5" t="s">
        <v>88</v>
      </c>
      <c r="C36" s="9">
        <v>16705</v>
      </c>
      <c r="D36" s="9"/>
      <c r="E36" s="24"/>
      <c r="G36" s="37"/>
    </row>
    <row r="37" spans="1:7" ht="15">
      <c r="A37" s="4" t="s">
        <v>3</v>
      </c>
      <c r="B37" s="5" t="s">
        <v>89</v>
      </c>
      <c r="C37" s="9">
        <v>8352.5</v>
      </c>
      <c r="D37" s="9"/>
      <c r="E37" s="24"/>
      <c r="G37" s="37"/>
    </row>
    <row r="38" spans="1:7" ht="15">
      <c r="A38" s="4" t="s">
        <v>4</v>
      </c>
      <c r="B38" s="5" t="s">
        <v>91</v>
      </c>
      <c r="C38" s="9">
        <v>11693.5</v>
      </c>
      <c r="D38" s="9"/>
      <c r="E38" s="24"/>
      <c r="G38" s="37"/>
    </row>
    <row r="39" spans="1:7" ht="15">
      <c r="A39" s="4" t="s">
        <v>5</v>
      </c>
      <c r="B39" s="5" t="s">
        <v>203</v>
      </c>
      <c r="C39" s="9"/>
      <c r="D39" s="9"/>
      <c r="E39" s="24"/>
      <c r="G39" s="37"/>
    </row>
    <row r="40" spans="1:7" ht="15">
      <c r="A40" s="4"/>
      <c r="B40" s="5"/>
      <c r="C40" s="9"/>
      <c r="D40" s="9"/>
      <c r="E40" s="24"/>
      <c r="G40" s="37"/>
    </row>
    <row r="41" spans="1:7" ht="15">
      <c r="A41" s="1" t="s">
        <v>179</v>
      </c>
      <c r="B41" s="8" t="s">
        <v>211</v>
      </c>
      <c r="C41" s="9"/>
      <c r="D41" s="9"/>
      <c r="E41" s="24">
        <f>D42+D43+D44+D45+D46</f>
        <v>0</v>
      </c>
      <c r="G41" s="37"/>
    </row>
    <row r="42" spans="1:7" ht="15">
      <c r="A42" s="4" t="s">
        <v>1</v>
      </c>
      <c r="B42" s="5" t="s">
        <v>88</v>
      </c>
      <c r="C42" s="9">
        <v>12528.75</v>
      </c>
      <c r="D42" s="9"/>
      <c r="E42" s="24"/>
      <c r="G42" s="37"/>
    </row>
    <row r="43" spans="1:7" ht="15">
      <c r="A43" s="4" t="s">
        <v>2</v>
      </c>
      <c r="B43" s="5" t="s">
        <v>89</v>
      </c>
      <c r="C43" s="9">
        <v>528.75</v>
      </c>
      <c r="D43" s="9"/>
      <c r="E43" s="24"/>
      <c r="G43" s="37"/>
    </row>
    <row r="44" spans="1:7" ht="15">
      <c r="A44" s="4" t="s">
        <v>3</v>
      </c>
      <c r="B44" s="5" t="s">
        <v>92</v>
      </c>
      <c r="C44" s="9">
        <v>23453.82</v>
      </c>
      <c r="D44" s="9"/>
      <c r="E44" s="24"/>
      <c r="G44" s="37"/>
    </row>
    <row r="45" spans="1:7" ht="15">
      <c r="A45" s="4" t="s">
        <v>4</v>
      </c>
      <c r="B45" s="5" t="s">
        <v>181</v>
      </c>
      <c r="C45" s="9">
        <v>8352.5</v>
      </c>
      <c r="D45" s="9"/>
      <c r="E45" s="24"/>
      <c r="G45" s="37"/>
    </row>
    <row r="46" spans="1:7" ht="15">
      <c r="A46" s="4" t="s">
        <v>5</v>
      </c>
      <c r="B46" s="5" t="s">
        <v>203</v>
      </c>
      <c r="C46" s="9"/>
      <c r="D46" s="9"/>
      <c r="E46" s="24"/>
      <c r="G46" s="37"/>
    </row>
    <row r="47" spans="1:7" ht="15">
      <c r="A47" s="4"/>
      <c r="B47" s="5"/>
      <c r="C47" s="9"/>
      <c r="D47" s="9"/>
      <c r="E47" s="24"/>
      <c r="G47" s="37"/>
    </row>
    <row r="48" spans="1:7" ht="15">
      <c r="A48" s="1" t="s">
        <v>60</v>
      </c>
      <c r="B48" s="8" t="s">
        <v>57</v>
      </c>
      <c r="C48" s="9"/>
      <c r="D48" s="9"/>
      <c r="E48" s="24">
        <f>D49</f>
        <v>0</v>
      </c>
      <c r="G48" s="37"/>
    </row>
    <row r="49" spans="1:7" ht="15">
      <c r="A49" s="4" t="s">
        <v>1</v>
      </c>
      <c r="B49" s="5" t="s">
        <v>209</v>
      </c>
      <c r="C49" s="9">
        <v>512665</v>
      </c>
      <c r="D49" s="9"/>
      <c r="E49" s="24"/>
      <c r="G49" s="37"/>
    </row>
    <row r="50" spans="1:7" ht="15">
      <c r="A50" s="4"/>
      <c r="B50" s="5"/>
      <c r="C50" s="9"/>
      <c r="D50" s="9"/>
      <c r="E50" s="24"/>
      <c r="G50" s="37"/>
    </row>
    <row r="51" spans="1:7" ht="15">
      <c r="A51" s="1" t="s">
        <v>18</v>
      </c>
      <c r="B51" s="8" t="s">
        <v>186</v>
      </c>
      <c r="C51" s="9"/>
      <c r="D51" s="9"/>
      <c r="E51" s="24">
        <f>D52+D53+D54</f>
        <v>0</v>
      </c>
      <c r="G51" s="37"/>
    </row>
    <row r="52" spans="1:7" ht="15">
      <c r="A52" s="4" t="s">
        <v>1</v>
      </c>
      <c r="B52" s="5" t="s">
        <v>161</v>
      </c>
      <c r="C52" s="9">
        <v>36816</v>
      </c>
      <c r="D52" s="9"/>
      <c r="E52" s="24"/>
      <c r="G52" s="37"/>
    </row>
    <row r="53" spans="1:7" ht="15">
      <c r="A53" s="4" t="s">
        <v>2</v>
      </c>
      <c r="B53" s="5" t="s">
        <v>93</v>
      </c>
      <c r="C53" s="9">
        <v>67667.5</v>
      </c>
      <c r="D53" s="9"/>
      <c r="E53" s="24"/>
      <c r="G53" s="37"/>
    </row>
    <row r="54" spans="1:7" ht="15">
      <c r="A54" s="4" t="s">
        <v>3</v>
      </c>
      <c r="B54" s="5" t="s">
        <v>160</v>
      </c>
      <c r="C54" s="9">
        <v>14736</v>
      </c>
      <c r="D54" s="9"/>
      <c r="E54" s="24"/>
      <c r="G54" s="37"/>
    </row>
    <row r="55" spans="1:7" ht="15">
      <c r="A55" s="4"/>
      <c r="B55" s="5"/>
      <c r="C55" s="9"/>
      <c r="D55" s="9"/>
      <c r="E55" s="24"/>
      <c r="G55" s="37"/>
    </row>
    <row r="56" spans="1:7" ht="15">
      <c r="A56" s="1" t="s">
        <v>19</v>
      </c>
      <c r="B56" s="8" t="s">
        <v>94</v>
      </c>
      <c r="C56" s="9"/>
      <c r="D56" s="9"/>
      <c r="E56" s="24">
        <f>D57+D58+D59+D60+D61+D62+D63+D64</f>
        <v>0</v>
      </c>
      <c r="G56" s="37"/>
    </row>
    <row r="57" spans="1:7" ht="15">
      <c r="A57" s="4" t="s">
        <v>1</v>
      </c>
      <c r="B57" s="5" t="s">
        <v>95</v>
      </c>
      <c r="C57" s="9">
        <v>229762.5</v>
      </c>
      <c r="D57" s="9"/>
      <c r="E57" s="24"/>
      <c r="G57" s="37"/>
    </row>
    <row r="58" spans="1:7" ht="15">
      <c r="A58" s="4" t="s">
        <v>2</v>
      </c>
      <c r="B58" s="5" t="s">
        <v>98</v>
      </c>
      <c r="C58" s="9">
        <v>3362687.5</v>
      </c>
      <c r="D58" s="9"/>
      <c r="E58" s="24"/>
      <c r="G58" s="37"/>
    </row>
    <row r="59" spans="1:7" ht="15">
      <c r="A59" s="4" t="s">
        <v>3</v>
      </c>
      <c r="B59" s="5" t="s">
        <v>96</v>
      </c>
      <c r="C59" s="9">
        <v>50052.5</v>
      </c>
      <c r="D59" s="9"/>
      <c r="E59" s="24"/>
      <c r="G59" s="37"/>
    </row>
    <row r="60" spans="1:7" ht="15">
      <c r="A60" s="4" t="s">
        <v>4</v>
      </c>
      <c r="B60" s="5" t="s">
        <v>97</v>
      </c>
      <c r="C60" s="9">
        <v>25057.5</v>
      </c>
      <c r="D60" s="9"/>
      <c r="E60" s="24"/>
      <c r="G60" s="37"/>
    </row>
    <row r="61" spans="1:7" ht="15">
      <c r="A61" s="4" t="s">
        <v>5</v>
      </c>
      <c r="B61" s="5"/>
      <c r="C61" s="9">
        <v>205</v>
      </c>
      <c r="D61" s="9"/>
      <c r="E61" s="24"/>
      <c r="G61" s="37"/>
    </row>
    <row r="62" spans="1:7" ht="15">
      <c r="A62" s="4" t="s">
        <v>6</v>
      </c>
      <c r="B62" s="5"/>
      <c r="C62" s="9">
        <v>4852.5</v>
      </c>
      <c r="D62" s="9"/>
      <c r="E62" s="24"/>
      <c r="G62" s="37"/>
    </row>
    <row r="63" spans="1:7" ht="15">
      <c r="A63" s="4" t="s">
        <v>7</v>
      </c>
      <c r="C63" s="9">
        <v>1352.5</v>
      </c>
      <c r="D63" s="9"/>
      <c r="E63" s="24"/>
      <c r="G63" s="37"/>
    </row>
    <row r="64" spans="1:7" ht="15">
      <c r="A64" s="4" t="s">
        <v>8</v>
      </c>
      <c r="B64" s="5"/>
      <c r="C64" s="9">
        <v>1670.5</v>
      </c>
      <c r="D64" s="9"/>
      <c r="E64" s="24"/>
      <c r="G64" s="37"/>
    </row>
    <row r="65" spans="1:7" ht="15">
      <c r="A65" s="14"/>
      <c r="B65" s="15"/>
      <c r="C65" s="9"/>
      <c r="D65" s="9"/>
      <c r="E65" s="24"/>
      <c r="G65" s="37"/>
    </row>
    <row r="66" spans="1:7" ht="15">
      <c r="A66" s="1" t="s">
        <v>20</v>
      </c>
      <c r="B66" s="8" t="s">
        <v>162</v>
      </c>
      <c r="C66" s="9"/>
      <c r="D66" s="9"/>
      <c r="E66" s="24">
        <f>D67+D68+D69+D70+D71+D72+D73+D74+D75</f>
        <v>0</v>
      </c>
      <c r="G66" s="37"/>
    </row>
    <row r="67" spans="1:7" ht="12.75" customHeight="1">
      <c r="A67" s="4" t="s">
        <v>1</v>
      </c>
      <c r="B67" s="5" t="s">
        <v>139</v>
      </c>
      <c r="C67" s="9">
        <v>3062.5</v>
      </c>
      <c r="D67" s="9"/>
      <c r="E67" s="24"/>
      <c r="G67" s="37"/>
    </row>
    <row r="68" spans="1:7" ht="12.75" customHeight="1">
      <c r="A68" s="4" t="s">
        <v>2</v>
      </c>
      <c r="B68" s="5" t="s">
        <v>99</v>
      </c>
      <c r="C68" s="9">
        <v>8352.5</v>
      </c>
      <c r="D68" s="9"/>
      <c r="E68" s="24"/>
      <c r="G68" s="37"/>
    </row>
    <row r="69" spans="1:7" ht="12.75" customHeight="1">
      <c r="A69" s="4" t="s">
        <v>3</v>
      </c>
      <c r="B69" s="5" t="s">
        <v>100</v>
      </c>
      <c r="C69" s="9">
        <v>183210</v>
      </c>
      <c r="D69" s="9"/>
      <c r="E69" s="24"/>
      <c r="G69" s="37"/>
    </row>
    <row r="70" spans="1:7" ht="12.75" customHeight="1">
      <c r="A70" s="4" t="s">
        <v>4</v>
      </c>
      <c r="B70" s="5" t="s">
        <v>143</v>
      </c>
      <c r="C70" s="9">
        <v>20163.5</v>
      </c>
      <c r="D70" s="9"/>
      <c r="E70" s="24"/>
      <c r="G70" s="37"/>
    </row>
    <row r="71" spans="1:7" ht="12.75" customHeight="1">
      <c r="A71" s="4" t="s">
        <v>5</v>
      </c>
      <c r="B71" s="5" t="s">
        <v>144</v>
      </c>
      <c r="C71" s="9">
        <v>1352.5</v>
      </c>
      <c r="D71" s="9"/>
      <c r="E71" s="24"/>
      <c r="G71" s="37"/>
    </row>
    <row r="72" spans="1:7" ht="12.75" customHeight="1">
      <c r="A72" s="4" t="s">
        <v>6</v>
      </c>
      <c r="B72" s="5" t="s">
        <v>101</v>
      </c>
      <c r="C72" s="9"/>
      <c r="D72" s="9"/>
      <c r="E72" s="24"/>
      <c r="G72" s="37"/>
    </row>
    <row r="73" spans="1:7" ht="12.75" customHeight="1">
      <c r="A73" s="4" t="s">
        <v>7</v>
      </c>
      <c r="B73" s="5" t="s">
        <v>102</v>
      </c>
      <c r="C73" s="9"/>
      <c r="D73" s="9"/>
      <c r="E73" s="24"/>
      <c r="G73" s="37"/>
    </row>
    <row r="74" spans="1:7" ht="12.75" customHeight="1">
      <c r="A74" s="4" t="s">
        <v>8</v>
      </c>
      <c r="B74" s="5" t="s">
        <v>140</v>
      </c>
      <c r="C74" s="9"/>
      <c r="D74" s="9"/>
      <c r="E74" s="24"/>
      <c r="G74" s="37"/>
    </row>
    <row r="75" spans="1:7" ht="12.75" customHeight="1">
      <c r="A75" s="4" t="s">
        <v>9</v>
      </c>
      <c r="B75" s="5" t="s">
        <v>187</v>
      </c>
      <c r="C75" s="21"/>
      <c r="D75" s="21"/>
      <c r="E75" s="24"/>
      <c r="G75" s="37"/>
    </row>
    <row r="76" spans="1:7" ht="9.75" customHeight="1">
      <c r="A76" s="4"/>
      <c r="B76" s="5"/>
      <c r="C76" s="21"/>
      <c r="D76" s="21"/>
      <c r="E76" s="24"/>
      <c r="G76" s="37"/>
    </row>
    <row r="77" spans="1:7" ht="15">
      <c r="A77" s="1" t="s">
        <v>21</v>
      </c>
      <c r="B77" s="8" t="s">
        <v>191</v>
      </c>
      <c r="C77" s="9"/>
      <c r="D77" s="9"/>
      <c r="E77" s="24">
        <f>D78</f>
        <v>0</v>
      </c>
      <c r="G77" s="37"/>
    </row>
    <row r="78" spans="1:7" ht="15">
      <c r="A78" s="1" t="s">
        <v>1</v>
      </c>
      <c r="B78" s="8" t="s">
        <v>192</v>
      </c>
      <c r="C78" s="9"/>
      <c r="D78" s="9"/>
      <c r="E78" s="24"/>
      <c r="G78" s="37"/>
    </row>
    <row r="79" spans="1:7" ht="9.75" customHeight="1">
      <c r="A79" s="4"/>
      <c r="B79" s="5"/>
      <c r="C79" s="9"/>
      <c r="D79" s="9"/>
      <c r="E79" s="24"/>
      <c r="G79" s="37"/>
    </row>
    <row r="80" spans="1:7" ht="15">
      <c r="A80" s="1" t="s">
        <v>22</v>
      </c>
      <c r="B80" s="8" t="s">
        <v>62</v>
      </c>
      <c r="C80" s="9"/>
      <c r="D80" s="9"/>
      <c r="E80" s="24">
        <f>D81+D82+D83+D84+D85+D86+D87</f>
        <v>0</v>
      </c>
      <c r="G80" s="37"/>
    </row>
    <row r="81" spans="1:7" ht="12.75" customHeight="1">
      <c r="A81" s="4" t="s">
        <v>1</v>
      </c>
      <c r="B81" s="5" t="s">
        <v>103</v>
      </c>
      <c r="C81" s="9">
        <v>20046</v>
      </c>
      <c r="D81" s="9"/>
      <c r="E81" s="24"/>
      <c r="G81" s="37"/>
    </row>
    <row r="82" spans="1:7" ht="12.75" customHeight="1">
      <c r="A82" s="4" t="s">
        <v>2</v>
      </c>
      <c r="B82" s="5" t="s">
        <v>104</v>
      </c>
      <c r="C82" s="9">
        <v>25057.5</v>
      </c>
      <c r="D82" s="9"/>
      <c r="E82" s="24"/>
      <c r="G82" s="37"/>
    </row>
    <row r="83" spans="1:7" ht="12.75" customHeight="1">
      <c r="A83" s="4" t="s">
        <v>3</v>
      </c>
      <c r="B83" s="5" t="s">
        <v>105</v>
      </c>
      <c r="C83" s="9">
        <v>33410</v>
      </c>
      <c r="D83" s="9"/>
      <c r="E83" s="24"/>
      <c r="G83" s="37"/>
    </row>
    <row r="84" spans="1:7" ht="12.75" customHeight="1">
      <c r="A84" s="4" t="s">
        <v>4</v>
      </c>
      <c r="B84" s="5" t="s">
        <v>106</v>
      </c>
      <c r="C84" s="9">
        <v>25517.5</v>
      </c>
      <c r="D84" s="9"/>
      <c r="E84" s="24"/>
      <c r="G84" s="37"/>
    </row>
    <row r="85" spans="1:7" ht="12.75" customHeight="1">
      <c r="A85" s="4" t="s">
        <v>5</v>
      </c>
      <c r="B85" s="5" t="s">
        <v>163</v>
      </c>
      <c r="C85" s="9">
        <v>433902.5</v>
      </c>
      <c r="D85" s="9"/>
      <c r="E85" s="24"/>
      <c r="G85" s="37"/>
    </row>
    <row r="86" spans="1:7" ht="12.75" customHeight="1">
      <c r="A86" s="4" t="s">
        <v>6</v>
      </c>
      <c r="B86" s="5"/>
      <c r="C86" s="9"/>
      <c r="D86" s="9"/>
      <c r="E86" s="24"/>
      <c r="G86" s="37"/>
    </row>
    <row r="87" spans="1:7" ht="12.75" customHeight="1">
      <c r="A87" s="4" t="s">
        <v>7</v>
      </c>
      <c r="B87" s="5"/>
      <c r="C87" s="9"/>
      <c r="D87" s="9"/>
      <c r="E87" s="24"/>
      <c r="G87" s="37"/>
    </row>
    <row r="88" spans="1:7" ht="9.75" customHeight="1">
      <c r="A88" s="4"/>
      <c r="B88" s="5"/>
      <c r="C88" s="9"/>
      <c r="D88" s="9"/>
      <c r="E88" s="24"/>
      <c r="G88" s="37"/>
    </row>
    <row r="89" spans="1:7" ht="15">
      <c r="A89" s="1" t="s">
        <v>23</v>
      </c>
      <c r="B89" s="8" t="s">
        <v>137</v>
      </c>
      <c r="C89" s="9"/>
      <c r="D89" s="9"/>
      <c r="E89" s="24">
        <f>D90+D91+D92+D93+D94+D95+D96+D97+D98+D99+D100+D101+D102+D103+D104+D105+D106</f>
        <v>0</v>
      </c>
      <c r="G89" s="37"/>
    </row>
    <row r="90" spans="1:7" ht="12.75" customHeight="1">
      <c r="A90" s="4" t="s">
        <v>1</v>
      </c>
      <c r="B90" s="5" t="s">
        <v>145</v>
      </c>
      <c r="C90" s="9">
        <v>16705</v>
      </c>
      <c r="D90" s="9"/>
      <c r="E90" s="24"/>
      <c r="G90" s="37"/>
    </row>
    <row r="91" spans="1:7" ht="12.75" customHeight="1">
      <c r="A91" s="4" t="s">
        <v>2</v>
      </c>
      <c r="B91" s="5" t="s">
        <v>206</v>
      </c>
      <c r="C91" s="9">
        <v>402.5</v>
      </c>
      <c r="D91" s="9"/>
      <c r="E91" s="24"/>
      <c r="G91" s="37"/>
    </row>
    <row r="92" spans="1:7" ht="12.75" customHeight="1">
      <c r="A92" s="4" t="s">
        <v>3</v>
      </c>
      <c r="B92" s="5" t="s">
        <v>180</v>
      </c>
      <c r="C92" s="9">
        <v>53525</v>
      </c>
      <c r="D92" s="9"/>
      <c r="E92" s="24"/>
      <c r="G92" s="37"/>
    </row>
    <row r="93" spans="1:7" ht="12.75" customHeight="1">
      <c r="A93" s="4" t="s">
        <v>4</v>
      </c>
      <c r="B93" s="5" t="s">
        <v>107</v>
      </c>
      <c r="C93" s="9">
        <v>3525</v>
      </c>
      <c r="D93" s="9"/>
      <c r="E93" s="24"/>
      <c r="G93" s="37"/>
    </row>
    <row r="94" spans="1:7" ht="12.75" customHeight="1">
      <c r="A94" s="4" t="s">
        <v>5</v>
      </c>
      <c r="B94" s="5" t="s">
        <v>141</v>
      </c>
      <c r="C94" s="9">
        <v>9110</v>
      </c>
      <c r="D94" s="9"/>
      <c r="E94" s="24"/>
      <c r="G94" s="37"/>
    </row>
    <row r="95" spans="1:7" ht="12.75" customHeight="1">
      <c r="A95" s="4" t="s">
        <v>6</v>
      </c>
      <c r="B95" s="5" t="s">
        <v>108</v>
      </c>
      <c r="C95" s="9">
        <v>1762.5</v>
      </c>
      <c r="D95" s="9"/>
      <c r="E95" s="24"/>
      <c r="G95" s="37"/>
    </row>
    <row r="96" spans="1:7" ht="12.75" customHeight="1">
      <c r="A96" s="4" t="s">
        <v>7</v>
      </c>
      <c r="B96" s="5" t="s">
        <v>109</v>
      </c>
      <c r="C96" s="9">
        <v>8705</v>
      </c>
      <c r="D96" s="9"/>
      <c r="E96" s="24"/>
      <c r="G96" s="37"/>
    </row>
    <row r="97" spans="1:7" ht="12.75" customHeight="1">
      <c r="A97" s="4" t="s">
        <v>8</v>
      </c>
      <c r="B97" s="5" t="s">
        <v>110</v>
      </c>
      <c r="C97" s="9">
        <v>5011.5</v>
      </c>
      <c r="D97" s="9"/>
      <c r="E97" s="24"/>
      <c r="G97" s="37"/>
    </row>
    <row r="98" spans="1:7" ht="12.75" customHeight="1">
      <c r="A98" s="4" t="s">
        <v>9</v>
      </c>
      <c r="B98" s="5" t="s">
        <v>146</v>
      </c>
      <c r="C98" s="9">
        <v>1057.5</v>
      </c>
      <c r="D98" s="9"/>
      <c r="E98" s="24"/>
      <c r="G98" s="37"/>
    </row>
    <row r="99" spans="1:7" ht="12.75" customHeight="1">
      <c r="A99" s="4" t="s">
        <v>10</v>
      </c>
      <c r="B99" s="5" t="s">
        <v>164</v>
      </c>
      <c r="C99" s="9">
        <v>3525</v>
      </c>
      <c r="D99" s="9"/>
      <c r="E99" s="24"/>
      <c r="G99" s="37"/>
    </row>
    <row r="100" spans="1:7" ht="12.75" customHeight="1">
      <c r="A100" s="4" t="s">
        <v>11</v>
      </c>
      <c r="B100" s="5" t="s">
        <v>218</v>
      </c>
      <c r="C100" s="9">
        <v>1705</v>
      </c>
      <c r="D100" s="9"/>
      <c r="E100" s="24"/>
      <c r="G100" s="37"/>
    </row>
    <row r="101" spans="1:7" ht="12.75" customHeight="1">
      <c r="A101" s="4" t="s">
        <v>30</v>
      </c>
      <c r="B101" s="5" t="s">
        <v>114</v>
      </c>
      <c r="C101" s="9"/>
      <c r="D101" s="9"/>
      <c r="E101" s="24"/>
      <c r="G101" s="37"/>
    </row>
    <row r="102" spans="1:7" ht="12.75" customHeight="1">
      <c r="A102" s="4" t="s">
        <v>31</v>
      </c>
      <c r="B102" s="5" t="s">
        <v>147</v>
      </c>
      <c r="C102" s="9"/>
      <c r="D102" s="9"/>
      <c r="E102" s="24"/>
      <c r="G102" s="37"/>
    </row>
    <row r="103" spans="1:7" ht="12.75" customHeight="1">
      <c r="A103" s="4" t="s">
        <v>32</v>
      </c>
      <c r="B103" s="5" t="s">
        <v>115</v>
      </c>
      <c r="C103" s="9"/>
      <c r="D103" s="9"/>
      <c r="E103" s="24"/>
      <c r="G103" s="37"/>
    </row>
    <row r="104" spans="1:7" ht="12.75" customHeight="1">
      <c r="A104" s="4" t="s">
        <v>111</v>
      </c>
      <c r="B104" s="5" t="s">
        <v>148</v>
      </c>
      <c r="C104" s="9"/>
      <c r="D104" s="9"/>
      <c r="E104" s="24"/>
      <c r="G104" s="37"/>
    </row>
    <row r="105" spans="1:7" ht="12.75" customHeight="1">
      <c r="A105" s="4" t="s">
        <v>112</v>
      </c>
      <c r="B105" s="5" t="s">
        <v>116</v>
      </c>
      <c r="C105" s="9"/>
      <c r="D105" s="9"/>
      <c r="E105" s="24"/>
      <c r="G105" s="37"/>
    </row>
    <row r="106" spans="1:7" ht="12.75" customHeight="1">
      <c r="A106" s="4" t="s">
        <v>113</v>
      </c>
      <c r="B106" s="15" t="s">
        <v>149</v>
      </c>
      <c r="C106" s="9"/>
      <c r="D106" s="9"/>
      <c r="E106" s="24"/>
      <c r="G106" s="37"/>
    </row>
    <row r="107" spans="1:7" ht="9.75" customHeight="1">
      <c r="A107" s="4"/>
      <c r="B107" s="15"/>
      <c r="C107" s="9"/>
      <c r="D107" s="9"/>
      <c r="E107" s="24"/>
      <c r="G107" s="37"/>
    </row>
    <row r="108" spans="1:7" ht="15">
      <c r="A108" s="1" t="s">
        <v>24</v>
      </c>
      <c r="B108" s="8" t="s">
        <v>63</v>
      </c>
      <c r="C108" s="9"/>
      <c r="D108" s="9"/>
      <c r="E108" s="24">
        <f>D109+D110+D111+D112+D113</f>
        <v>0</v>
      </c>
      <c r="G108" s="37"/>
    </row>
    <row r="109" spans="1:7" ht="12.75" customHeight="1">
      <c r="A109" s="4" t="s">
        <v>1</v>
      </c>
      <c r="B109" s="5" t="s">
        <v>183</v>
      </c>
      <c r="C109" s="9">
        <v>30717.5</v>
      </c>
      <c r="D109" s="9"/>
      <c r="E109" s="24"/>
      <c r="G109" s="37"/>
    </row>
    <row r="110" spans="1:7" ht="12.75" customHeight="1">
      <c r="A110" s="4" t="s">
        <v>2</v>
      </c>
      <c r="B110" s="5" t="s">
        <v>181</v>
      </c>
      <c r="C110" s="9">
        <v>35057.5</v>
      </c>
      <c r="D110" s="9"/>
      <c r="E110" s="24"/>
      <c r="G110" s="37"/>
    </row>
    <row r="111" spans="1:7" ht="12.75" customHeight="1">
      <c r="A111" s="4" t="s">
        <v>3</v>
      </c>
      <c r="B111" s="5" t="s">
        <v>182</v>
      </c>
      <c r="C111" s="9">
        <v>1705</v>
      </c>
      <c r="D111" s="9"/>
      <c r="E111" s="24"/>
      <c r="G111" s="37"/>
    </row>
    <row r="112" spans="1:7" ht="12.75" customHeight="1">
      <c r="A112" s="4" t="s">
        <v>4</v>
      </c>
      <c r="B112" s="5" t="s">
        <v>178</v>
      </c>
      <c r="C112" s="9">
        <v>5</v>
      </c>
      <c r="D112" s="9"/>
      <c r="E112" s="24"/>
      <c r="G112" s="37"/>
    </row>
    <row r="113" spans="1:7" ht="12.75" customHeight="1">
      <c r="A113" s="4" t="s">
        <v>5</v>
      </c>
      <c r="B113" s="5" t="s">
        <v>203</v>
      </c>
      <c r="C113" s="9"/>
      <c r="D113" s="9"/>
      <c r="E113" s="24"/>
      <c r="G113" s="37"/>
    </row>
    <row r="114" spans="1:7" ht="9.75" customHeight="1">
      <c r="A114" s="4"/>
      <c r="B114" s="5"/>
      <c r="C114" s="9"/>
      <c r="D114" s="9"/>
      <c r="E114" s="24"/>
      <c r="G114" s="37"/>
    </row>
    <row r="115" spans="1:7" ht="15">
      <c r="A115" s="1" t="s">
        <v>25</v>
      </c>
      <c r="B115" s="8" t="s">
        <v>58</v>
      </c>
      <c r="C115" s="9"/>
      <c r="D115" s="9"/>
      <c r="E115" s="24">
        <f>D116+D117</f>
        <v>0</v>
      </c>
      <c r="G115" s="37"/>
    </row>
    <row r="116" spans="1:7" ht="15">
      <c r="A116" s="4" t="s">
        <v>1</v>
      </c>
      <c r="B116" s="5" t="s">
        <v>175</v>
      </c>
      <c r="C116" s="9">
        <v>68495.02</v>
      </c>
      <c r="D116" s="9"/>
      <c r="E116" s="24"/>
      <c r="G116" s="37"/>
    </row>
    <row r="117" spans="1:7" ht="15">
      <c r="A117" s="4" t="s">
        <v>2</v>
      </c>
      <c r="B117" s="5" t="s">
        <v>176</v>
      </c>
      <c r="C117" s="9">
        <v>106393.47</v>
      </c>
      <c r="D117" s="9"/>
      <c r="E117" s="24"/>
      <c r="G117" s="37"/>
    </row>
    <row r="118" spans="1:7" ht="9.75" customHeight="1">
      <c r="A118" s="4"/>
      <c r="B118" s="5"/>
      <c r="C118" s="9"/>
      <c r="D118" s="9"/>
      <c r="E118" s="24"/>
      <c r="G118" s="37"/>
    </row>
    <row r="119" spans="1:7" ht="15">
      <c r="A119" s="1" t="s">
        <v>26</v>
      </c>
      <c r="B119" s="8" t="s">
        <v>184</v>
      </c>
      <c r="C119" s="9">
        <v>153557.5</v>
      </c>
      <c r="D119" s="9"/>
      <c r="E119" s="24">
        <f>D119</f>
        <v>0</v>
      </c>
      <c r="G119" s="37"/>
    </row>
    <row r="120" spans="1:7" ht="12" customHeight="1">
      <c r="A120" s="1"/>
      <c r="B120" s="8"/>
      <c r="C120" s="9"/>
      <c r="D120" s="9"/>
      <c r="E120" s="24"/>
      <c r="G120" s="37"/>
    </row>
    <row r="121" spans="1:7" ht="15">
      <c r="A121" s="1" t="s">
        <v>27</v>
      </c>
      <c r="B121" s="8" t="s">
        <v>59</v>
      </c>
      <c r="C121" s="9">
        <v>1253565</v>
      </c>
      <c r="D121" s="9"/>
      <c r="E121" s="24">
        <f>D121</f>
        <v>0</v>
      </c>
      <c r="G121" s="37"/>
    </row>
    <row r="122" spans="1:7" ht="9.75" customHeight="1">
      <c r="A122" s="1"/>
      <c r="B122" s="8"/>
      <c r="C122" s="9"/>
      <c r="D122" s="9"/>
      <c r="E122" s="24"/>
      <c r="G122" s="37"/>
    </row>
    <row r="123" spans="1:7" ht="15">
      <c r="A123" s="1" t="s">
        <v>28</v>
      </c>
      <c r="B123" s="8" t="s">
        <v>64</v>
      </c>
      <c r="C123" s="9">
        <v>534905</v>
      </c>
      <c r="D123" s="9"/>
      <c r="E123" s="24">
        <f>D124+D125+D126+D127+D128+D129+D130</f>
        <v>0</v>
      </c>
      <c r="G123" s="37"/>
    </row>
    <row r="124" spans="1:7" ht="12.75" customHeight="1">
      <c r="A124" s="4" t="s">
        <v>1</v>
      </c>
      <c r="B124" s="5" t="s">
        <v>207</v>
      </c>
      <c r="C124" s="9"/>
      <c r="D124" s="9"/>
      <c r="E124" s="24"/>
      <c r="G124" s="37"/>
    </row>
    <row r="125" spans="1:7" ht="12.75" customHeight="1">
      <c r="A125" s="4" t="s">
        <v>2</v>
      </c>
      <c r="B125" s="5" t="s">
        <v>117</v>
      </c>
      <c r="C125" s="9"/>
      <c r="D125" s="9"/>
      <c r="E125" s="24"/>
      <c r="G125" s="37"/>
    </row>
    <row r="126" spans="1:7" ht="12.75" customHeight="1">
      <c r="A126" s="4" t="s">
        <v>3</v>
      </c>
      <c r="B126" s="5" t="s">
        <v>118</v>
      </c>
      <c r="C126" s="9"/>
      <c r="D126" s="9"/>
      <c r="E126" s="24"/>
      <c r="G126" s="37"/>
    </row>
    <row r="127" spans="1:7" ht="12.75" customHeight="1">
      <c r="A127" s="4" t="s">
        <v>4</v>
      </c>
      <c r="B127" s="5" t="s">
        <v>119</v>
      </c>
      <c r="C127" s="9"/>
      <c r="D127" s="9"/>
      <c r="E127" s="24"/>
      <c r="G127" s="37"/>
    </row>
    <row r="128" spans="1:7" ht="12.75" customHeight="1">
      <c r="A128" s="4" t="s">
        <v>5</v>
      </c>
      <c r="B128" s="5" t="s">
        <v>120</v>
      </c>
      <c r="C128" s="9"/>
      <c r="D128" s="9"/>
      <c r="E128" s="24"/>
      <c r="G128" s="37"/>
    </row>
    <row r="129" spans="1:7" ht="12.75" customHeight="1">
      <c r="A129" s="4" t="s">
        <v>6</v>
      </c>
      <c r="B129" s="16" t="s">
        <v>121</v>
      </c>
      <c r="C129" s="9"/>
      <c r="D129" s="9"/>
      <c r="E129" s="24"/>
      <c r="G129" s="37"/>
    </row>
    <row r="130" spans="1:7" ht="12.75" customHeight="1">
      <c r="A130" s="4" t="s">
        <v>7</v>
      </c>
      <c r="B130" s="16" t="s">
        <v>122</v>
      </c>
      <c r="C130" s="9"/>
      <c r="D130" s="9"/>
      <c r="E130" s="24"/>
      <c r="G130" s="37"/>
    </row>
    <row r="131" spans="1:7" ht="9.75" customHeight="1">
      <c r="A131" s="1"/>
      <c r="B131" s="16"/>
      <c r="C131" s="9"/>
      <c r="D131" s="9"/>
      <c r="E131" s="24"/>
      <c r="G131" s="37"/>
    </row>
    <row r="132" spans="1:7" ht="15">
      <c r="A132" s="1" t="s">
        <v>29</v>
      </c>
      <c r="B132" s="8" t="s">
        <v>65</v>
      </c>
      <c r="C132" s="9"/>
      <c r="D132" s="9"/>
      <c r="E132" s="24">
        <f>D133+D134+D135+D136+D137</f>
        <v>0</v>
      </c>
      <c r="G132" s="37"/>
    </row>
    <row r="133" spans="1:7" ht="15">
      <c r="A133" s="4" t="s">
        <v>1</v>
      </c>
      <c r="B133" s="5" t="s">
        <v>123</v>
      </c>
      <c r="C133" s="9">
        <v>16705</v>
      </c>
      <c r="D133" s="9"/>
      <c r="E133" s="24"/>
      <c r="G133" s="37"/>
    </row>
    <row r="134" spans="1:7" ht="15">
      <c r="A134" s="4" t="s">
        <v>2</v>
      </c>
      <c r="B134" s="5" t="s">
        <v>150</v>
      </c>
      <c r="C134" s="9">
        <v>3341</v>
      </c>
      <c r="D134" s="9"/>
      <c r="E134" s="24"/>
      <c r="G134" s="37"/>
    </row>
    <row r="135" spans="1:7" ht="15">
      <c r="A135" s="4" t="s">
        <v>3</v>
      </c>
      <c r="B135" s="5" t="s">
        <v>124</v>
      </c>
      <c r="C135" s="9">
        <v>2528.75</v>
      </c>
      <c r="D135" s="9"/>
      <c r="E135" s="24"/>
      <c r="G135" s="37"/>
    </row>
    <row r="136" spans="1:7" ht="15">
      <c r="A136" s="4" t="s">
        <v>4</v>
      </c>
      <c r="B136" s="5" t="s">
        <v>125</v>
      </c>
      <c r="C136" s="9">
        <v>6705</v>
      </c>
      <c r="D136" s="9"/>
      <c r="E136" s="24"/>
      <c r="G136" s="37"/>
    </row>
    <row r="137" spans="1:7" ht="15">
      <c r="A137" s="4" t="s">
        <v>193</v>
      </c>
      <c r="B137" s="5" t="s">
        <v>126</v>
      </c>
      <c r="C137" s="9">
        <v>1352.5</v>
      </c>
      <c r="D137" s="9"/>
      <c r="E137" s="24"/>
      <c r="G137" s="37"/>
    </row>
    <row r="138" spans="1:7" ht="15">
      <c r="A138" s="1" t="s">
        <v>33</v>
      </c>
      <c r="B138" s="8" t="s">
        <v>66</v>
      </c>
      <c r="C138" s="9"/>
      <c r="D138" s="9"/>
      <c r="E138" s="24">
        <f>D139</f>
        <v>0</v>
      </c>
      <c r="G138" s="37"/>
    </row>
    <row r="139" spans="1:7" ht="15">
      <c r="A139" s="4" t="s">
        <v>1</v>
      </c>
      <c r="B139" s="5" t="s">
        <v>151</v>
      </c>
      <c r="C139" s="9">
        <v>123755</v>
      </c>
      <c r="D139" s="9"/>
      <c r="E139" s="24"/>
      <c r="G139" s="37"/>
    </row>
    <row r="140" spans="1:7" ht="15">
      <c r="A140" s="4"/>
      <c r="B140" s="5"/>
      <c r="C140" s="9"/>
      <c r="D140" s="9"/>
      <c r="E140" s="24"/>
      <c r="G140" s="37"/>
    </row>
    <row r="141" spans="1:7" s="34" customFormat="1" ht="15">
      <c r="A141" s="18" t="s">
        <v>67</v>
      </c>
      <c r="B141" s="32" t="s">
        <v>68</v>
      </c>
      <c r="C141" s="33"/>
      <c r="D141" s="33"/>
      <c r="E141" s="25">
        <f>D142</f>
        <v>0</v>
      </c>
      <c r="G141" s="37"/>
    </row>
    <row r="142" spans="1:7" ht="15">
      <c r="A142" s="4" t="s">
        <v>1</v>
      </c>
      <c r="B142" s="5" t="s">
        <v>194</v>
      </c>
      <c r="C142" s="9">
        <v>164319</v>
      </c>
      <c r="D142" s="9"/>
      <c r="E142" s="24"/>
      <c r="G142" s="37"/>
    </row>
    <row r="143" spans="1:7" ht="15">
      <c r="A143" s="4"/>
      <c r="B143" s="5"/>
      <c r="C143" s="9"/>
      <c r="D143" s="9"/>
      <c r="E143" s="24"/>
      <c r="G143" s="37"/>
    </row>
    <row r="144" spans="1:7" ht="15">
      <c r="A144" s="1" t="s">
        <v>34</v>
      </c>
      <c r="B144" s="8" t="s">
        <v>69</v>
      </c>
      <c r="C144" s="9"/>
      <c r="D144" s="9"/>
      <c r="E144" s="24">
        <f>D145</f>
        <v>0</v>
      </c>
      <c r="G144" s="37"/>
    </row>
    <row r="145" spans="1:7" ht="15">
      <c r="A145" s="4" t="s">
        <v>1</v>
      </c>
      <c r="B145" s="5" t="s">
        <v>127</v>
      </c>
      <c r="C145" s="9">
        <v>24842.5</v>
      </c>
      <c r="D145" s="9"/>
      <c r="E145" s="24"/>
      <c r="G145" s="37"/>
    </row>
    <row r="146" spans="1:7" ht="15">
      <c r="A146" s="1"/>
      <c r="B146" s="8"/>
      <c r="C146" s="9"/>
      <c r="D146" s="9"/>
      <c r="E146" s="24"/>
      <c r="G146" s="37"/>
    </row>
    <row r="147" spans="1:7" ht="15">
      <c r="A147" s="1" t="s">
        <v>35</v>
      </c>
      <c r="B147" s="8" t="s">
        <v>55</v>
      </c>
      <c r="C147" s="9"/>
      <c r="D147" s="9"/>
      <c r="E147" s="24">
        <f>D148+D149+D150+D151</f>
        <v>0</v>
      </c>
      <c r="G147" s="37"/>
    </row>
    <row r="148" spans="1:7" ht="12.75" customHeight="1">
      <c r="A148" s="4" t="s">
        <v>1</v>
      </c>
      <c r="B148" s="5"/>
      <c r="C148" s="9">
        <v>7352.5</v>
      </c>
      <c r="D148" s="9"/>
      <c r="E148" s="24"/>
      <c r="G148" s="37"/>
    </row>
    <row r="149" spans="1:7" ht="12.75" customHeight="1">
      <c r="A149" s="4" t="s">
        <v>2</v>
      </c>
      <c r="B149" s="5"/>
      <c r="C149" s="9">
        <v>12705</v>
      </c>
      <c r="D149" s="9"/>
      <c r="E149" s="24"/>
      <c r="G149" s="37"/>
    </row>
    <row r="150" spans="1:7" ht="12.75" customHeight="1">
      <c r="A150" s="4" t="s">
        <v>3</v>
      </c>
      <c r="B150" s="5"/>
      <c r="C150" s="9">
        <v>132165</v>
      </c>
      <c r="D150" s="9"/>
      <c r="E150" s="24"/>
      <c r="G150" s="37"/>
    </row>
    <row r="151" spans="1:7" ht="12.75" customHeight="1">
      <c r="A151" s="4" t="s">
        <v>4</v>
      </c>
      <c r="B151" s="5"/>
      <c r="C151" s="9">
        <v>2387</v>
      </c>
      <c r="D151" s="9"/>
      <c r="E151" s="24"/>
      <c r="G151" s="37"/>
    </row>
    <row r="152" spans="1:7" ht="12" customHeight="1">
      <c r="A152" s="4"/>
      <c r="B152" s="5"/>
      <c r="C152" s="9"/>
      <c r="D152" s="9"/>
      <c r="E152" s="24"/>
      <c r="G152" s="37"/>
    </row>
    <row r="153" spans="1:7" ht="15">
      <c r="A153" s="1" t="s">
        <v>36</v>
      </c>
      <c r="B153" s="8" t="s">
        <v>195</v>
      </c>
      <c r="C153" s="9">
        <v>1186878</v>
      </c>
      <c r="D153" s="9"/>
      <c r="E153" s="24">
        <f>D153</f>
        <v>0</v>
      </c>
      <c r="G153" s="37"/>
    </row>
    <row r="154" spans="1:7" ht="15">
      <c r="A154" s="1" t="s">
        <v>37</v>
      </c>
      <c r="B154" s="8" t="s">
        <v>196</v>
      </c>
      <c r="C154" s="9">
        <v>13113425</v>
      </c>
      <c r="D154" s="9"/>
      <c r="E154" s="24">
        <f aca="true" t="shared" si="0" ref="E154:E165">D154</f>
        <v>0</v>
      </c>
      <c r="G154" s="37"/>
    </row>
    <row r="155" spans="1:7" ht="15">
      <c r="A155" s="1" t="s">
        <v>38</v>
      </c>
      <c r="B155" s="8" t="s">
        <v>197</v>
      </c>
      <c r="C155" s="9">
        <v>83.53</v>
      </c>
      <c r="D155" s="9"/>
      <c r="E155" s="24">
        <f t="shared" si="0"/>
        <v>0</v>
      </c>
      <c r="G155" s="37"/>
    </row>
    <row r="156" spans="1:7" ht="15">
      <c r="A156" s="1" t="s">
        <v>39</v>
      </c>
      <c r="B156" s="8" t="s">
        <v>54</v>
      </c>
      <c r="C156" s="9">
        <v>16705</v>
      </c>
      <c r="D156" s="9"/>
      <c r="E156" s="24">
        <f t="shared" si="0"/>
        <v>0</v>
      </c>
      <c r="G156" s="37"/>
    </row>
    <row r="157" spans="1:7" ht="15">
      <c r="A157" s="1" t="s">
        <v>40</v>
      </c>
      <c r="B157" s="8" t="s">
        <v>70</v>
      </c>
      <c r="C157" s="9">
        <v>83525</v>
      </c>
      <c r="D157" s="9"/>
      <c r="E157" s="24">
        <f t="shared" si="0"/>
        <v>0</v>
      </c>
      <c r="G157" s="37"/>
    </row>
    <row r="158" spans="1:7" ht="15">
      <c r="A158" s="1" t="s">
        <v>41</v>
      </c>
      <c r="B158" s="8" t="s">
        <v>173</v>
      </c>
      <c r="C158" s="9">
        <v>168525</v>
      </c>
      <c r="D158" s="9"/>
      <c r="E158" s="24">
        <f t="shared" si="0"/>
        <v>0</v>
      </c>
      <c r="G158" s="37"/>
    </row>
    <row r="159" spans="1:7" ht="15">
      <c r="A159" s="1" t="s">
        <v>42</v>
      </c>
      <c r="B159" s="8" t="s">
        <v>165</v>
      </c>
      <c r="C159" s="9">
        <v>83675</v>
      </c>
      <c r="D159" s="9"/>
      <c r="E159" s="24">
        <f t="shared" si="0"/>
        <v>0</v>
      </c>
      <c r="G159" s="37"/>
    </row>
    <row r="160" spans="1:7" ht="15">
      <c r="A160" s="18" t="s">
        <v>43</v>
      </c>
      <c r="B160" s="22" t="s">
        <v>219</v>
      </c>
      <c r="C160" s="9">
        <v>167050</v>
      </c>
      <c r="D160" s="9"/>
      <c r="E160" s="24">
        <f t="shared" si="0"/>
        <v>0</v>
      </c>
      <c r="G160" s="37"/>
    </row>
    <row r="161" spans="1:7" ht="15">
      <c r="A161" s="1" t="s">
        <v>44</v>
      </c>
      <c r="B161" s="8" t="s">
        <v>71</v>
      </c>
      <c r="C161" s="9">
        <v>8352.5</v>
      </c>
      <c r="D161" s="9"/>
      <c r="E161" s="24">
        <f t="shared" si="0"/>
        <v>0</v>
      </c>
      <c r="G161" s="37"/>
    </row>
    <row r="162" spans="1:7" ht="15">
      <c r="A162" s="1" t="s">
        <v>45</v>
      </c>
      <c r="B162" s="8" t="s">
        <v>142</v>
      </c>
      <c r="C162" s="9">
        <v>8352.5</v>
      </c>
      <c r="D162" s="9"/>
      <c r="E162" s="24">
        <f t="shared" si="0"/>
        <v>0</v>
      </c>
      <c r="G162" s="37"/>
    </row>
    <row r="163" spans="1:7" ht="15">
      <c r="A163" s="1" t="s">
        <v>46</v>
      </c>
      <c r="B163" s="8" t="s">
        <v>61</v>
      </c>
      <c r="C163" s="9">
        <v>743491</v>
      </c>
      <c r="D163" s="9"/>
      <c r="E163" s="24">
        <f t="shared" si="0"/>
        <v>0</v>
      </c>
      <c r="G163" s="37"/>
    </row>
    <row r="164" spans="1:7" ht="15">
      <c r="A164" s="1" t="s">
        <v>47</v>
      </c>
      <c r="B164" s="8" t="s">
        <v>177</v>
      </c>
      <c r="C164" s="9">
        <v>1705</v>
      </c>
      <c r="D164" s="9"/>
      <c r="E164" s="24">
        <f t="shared" si="0"/>
        <v>0</v>
      </c>
      <c r="G164" s="37"/>
    </row>
    <row r="165" spans="1:7" ht="15">
      <c r="A165" s="1" t="s">
        <v>48</v>
      </c>
      <c r="B165" s="11" t="s">
        <v>136</v>
      </c>
      <c r="C165" s="9"/>
      <c r="D165" s="9"/>
      <c r="E165" s="24">
        <f t="shared" si="0"/>
        <v>0</v>
      </c>
      <c r="G165" s="37"/>
    </row>
    <row r="166" spans="1:7" ht="12" customHeight="1">
      <c r="A166" s="10"/>
      <c r="B166" s="11"/>
      <c r="C166" s="9"/>
      <c r="D166" s="9"/>
      <c r="E166" s="24"/>
      <c r="G166" s="37"/>
    </row>
    <row r="167" spans="1:7" ht="15">
      <c r="A167" s="10" t="s">
        <v>49</v>
      </c>
      <c r="B167" s="17" t="s">
        <v>128</v>
      </c>
      <c r="C167" s="13"/>
      <c r="D167" s="35"/>
      <c r="E167" s="25">
        <f>D168+D169+D170+D171+D172+D173+D174+D175+D176+D177+D178+D179+D180</f>
        <v>0</v>
      </c>
      <c r="G167" s="37"/>
    </row>
    <row r="168" spans="1:7" ht="12.75" customHeight="1">
      <c r="A168" s="20" t="s">
        <v>1</v>
      </c>
      <c r="B168" s="5" t="s">
        <v>129</v>
      </c>
      <c r="C168" s="13"/>
      <c r="D168" s="35"/>
      <c r="E168" s="25"/>
      <c r="G168" s="37"/>
    </row>
    <row r="169" spans="1:7" ht="12.75" customHeight="1">
      <c r="A169" s="20" t="s">
        <v>2</v>
      </c>
      <c r="B169" s="5" t="s">
        <v>130</v>
      </c>
      <c r="C169" s="13"/>
      <c r="D169" s="35"/>
      <c r="E169" s="25"/>
      <c r="G169" s="37"/>
    </row>
    <row r="170" spans="1:7" ht="28.5">
      <c r="A170" s="20" t="s">
        <v>3</v>
      </c>
      <c r="B170" s="19" t="s">
        <v>166</v>
      </c>
      <c r="C170" s="13"/>
      <c r="D170" s="35"/>
      <c r="E170" s="25"/>
      <c r="G170" s="37"/>
    </row>
    <row r="171" spans="1:7" ht="12.75" customHeight="1">
      <c r="A171" s="20" t="s">
        <v>4</v>
      </c>
      <c r="B171" s="5" t="s">
        <v>131</v>
      </c>
      <c r="C171" s="13"/>
      <c r="D171" s="35"/>
      <c r="E171" s="25"/>
      <c r="G171" s="37"/>
    </row>
    <row r="172" spans="1:7" ht="28.5">
      <c r="A172" s="20" t="s">
        <v>5</v>
      </c>
      <c r="B172" s="19" t="s">
        <v>167</v>
      </c>
      <c r="C172" s="13"/>
      <c r="D172" s="35"/>
      <c r="E172" s="25"/>
      <c r="G172" s="37"/>
    </row>
    <row r="173" spans="1:7" ht="12.75" customHeight="1">
      <c r="A173" s="20" t="s">
        <v>6</v>
      </c>
      <c r="B173" s="5" t="s">
        <v>132</v>
      </c>
      <c r="C173" s="13"/>
      <c r="D173" s="35"/>
      <c r="E173" s="25"/>
      <c r="G173" s="37"/>
    </row>
    <row r="174" spans="1:7" ht="13.5" customHeight="1">
      <c r="A174" s="20" t="s">
        <v>7</v>
      </c>
      <c r="B174" s="19" t="s">
        <v>202</v>
      </c>
      <c r="C174" s="13"/>
      <c r="D174" s="35"/>
      <c r="E174" s="25"/>
      <c r="G174" s="37"/>
    </row>
    <row r="175" spans="1:7" ht="12.75" customHeight="1">
      <c r="A175" s="20" t="s">
        <v>8</v>
      </c>
      <c r="B175" s="5" t="s">
        <v>133</v>
      </c>
      <c r="C175" s="13"/>
      <c r="D175" s="35"/>
      <c r="E175" s="25"/>
      <c r="G175" s="37"/>
    </row>
    <row r="176" spans="1:7" ht="12.75" customHeight="1">
      <c r="A176" s="20" t="s">
        <v>9</v>
      </c>
      <c r="B176" s="23" t="s">
        <v>168</v>
      </c>
      <c r="C176" s="13"/>
      <c r="D176" s="35"/>
      <c r="E176" s="25"/>
      <c r="G176" s="37"/>
    </row>
    <row r="177" spans="1:7" ht="12.75" customHeight="1">
      <c r="A177" s="20" t="s">
        <v>10</v>
      </c>
      <c r="B177" s="23" t="s">
        <v>169</v>
      </c>
      <c r="C177" s="13"/>
      <c r="D177" s="35"/>
      <c r="E177" s="25"/>
      <c r="G177" s="37"/>
    </row>
    <row r="178" spans="1:7" ht="12.75" customHeight="1">
      <c r="A178" s="20" t="s">
        <v>11</v>
      </c>
      <c r="B178" s="23" t="s">
        <v>189</v>
      </c>
      <c r="C178" s="13"/>
      <c r="D178" s="35"/>
      <c r="E178" s="25"/>
      <c r="G178" s="37"/>
    </row>
    <row r="179" spans="1:7" ht="12.75" customHeight="1">
      <c r="A179" s="20" t="s">
        <v>30</v>
      </c>
      <c r="B179" s="23" t="s">
        <v>188</v>
      </c>
      <c r="C179" s="13"/>
      <c r="D179" s="35"/>
      <c r="E179" s="25"/>
      <c r="G179" s="37"/>
    </row>
    <row r="180" spans="1:7" ht="12" customHeight="1">
      <c r="A180" s="4"/>
      <c r="B180" s="23"/>
      <c r="C180" s="13"/>
      <c r="D180" s="35"/>
      <c r="E180" s="25"/>
      <c r="G180" s="37"/>
    </row>
    <row r="181" spans="1:7" ht="15">
      <c r="A181" s="1" t="s">
        <v>50</v>
      </c>
      <c r="B181" s="8" t="s">
        <v>134</v>
      </c>
      <c r="C181" s="9"/>
      <c r="D181" s="35"/>
      <c r="E181" s="25"/>
      <c r="G181" s="37"/>
    </row>
    <row r="182" spans="1:7" ht="15">
      <c r="A182" s="1" t="s">
        <v>51</v>
      </c>
      <c r="B182" s="8" t="s">
        <v>135</v>
      </c>
      <c r="C182" s="9"/>
      <c r="D182" s="35"/>
      <c r="E182" s="25"/>
      <c r="G182" s="37"/>
    </row>
    <row r="183" spans="1:7" ht="15">
      <c r="A183" s="1" t="s">
        <v>52</v>
      </c>
      <c r="B183" s="8" t="s">
        <v>170</v>
      </c>
      <c r="C183" s="9"/>
      <c r="D183" s="35"/>
      <c r="E183" s="25"/>
      <c r="G183" s="37"/>
    </row>
    <row r="184" spans="1:7" ht="15" customHeight="1">
      <c r="A184" s="1" t="s">
        <v>53</v>
      </c>
      <c r="B184" s="8" t="s">
        <v>171</v>
      </c>
      <c r="D184" s="36"/>
      <c r="E184" s="25"/>
      <c r="G184" s="37"/>
    </row>
    <row r="185" spans="1:7" ht="15" customHeight="1">
      <c r="A185" s="1" t="s">
        <v>73</v>
      </c>
      <c r="B185" s="8" t="s">
        <v>172</v>
      </c>
      <c r="D185" s="36"/>
      <c r="E185" s="25"/>
      <c r="G185" s="37"/>
    </row>
    <row r="186" spans="1:7" ht="30">
      <c r="A186" s="1" t="s">
        <v>74</v>
      </c>
      <c r="B186" s="12" t="s">
        <v>72</v>
      </c>
      <c r="C186" s="9">
        <v>167.05</v>
      </c>
      <c r="D186" s="35"/>
      <c r="E186" s="25"/>
      <c r="G186" s="37"/>
    </row>
    <row r="187" spans="1:7" ht="47.25" customHeight="1">
      <c r="A187" s="43" t="s">
        <v>174</v>
      </c>
      <c r="B187" s="43"/>
      <c r="C187" s="43"/>
      <c r="D187" s="44"/>
      <c r="E187" s="27">
        <f>E3+E18+E23+E27+E34+E41+E48+E51+E56+E66+E77+E80+E89+E108+E115+E119+E121+E123+E132+E138+E141+E144+E147+E153+E154+E155+E156+E157+E158+E159+E160+E161+E162+E163+E164+E165+E167+E181+E182+E183+E184+E185+E186</f>
        <v>0</v>
      </c>
      <c r="G187" s="37"/>
    </row>
    <row r="188" spans="1:7" ht="24" customHeight="1">
      <c r="A188" s="38" t="s">
        <v>212</v>
      </c>
      <c r="B188" s="50" t="s">
        <v>213</v>
      </c>
      <c r="C188" s="50"/>
      <c r="D188" s="50"/>
      <c r="E188" s="50"/>
      <c r="G188" s="37"/>
    </row>
    <row r="189" spans="1:7" ht="34.5" customHeight="1">
      <c r="A189" s="38" t="s">
        <v>214</v>
      </c>
      <c r="B189" s="50" t="s">
        <v>215</v>
      </c>
      <c r="C189" s="50"/>
      <c r="D189" s="50"/>
      <c r="E189" s="50"/>
      <c r="G189" s="37"/>
    </row>
    <row r="190" spans="1:5" ht="33" customHeight="1">
      <c r="A190" s="38" t="s">
        <v>216</v>
      </c>
      <c r="B190" s="51" t="s">
        <v>217</v>
      </c>
      <c r="C190" s="51"/>
      <c r="D190" s="51"/>
      <c r="E190" s="51"/>
    </row>
    <row r="191" spans="1:5" s="28" customFormat="1" ht="31.5" customHeight="1">
      <c r="A191" s="45"/>
      <c r="B191" s="45"/>
      <c r="C191" s="45"/>
      <c r="D191" s="45"/>
      <c r="E191" s="45"/>
    </row>
    <row r="192" spans="1:5" s="28" customFormat="1" ht="21" customHeight="1">
      <c r="A192" s="52" t="s">
        <v>198</v>
      </c>
      <c r="B192" s="53"/>
      <c r="C192" s="53"/>
      <c r="D192" s="53"/>
      <c r="E192" s="53"/>
    </row>
    <row r="193" spans="1:5" s="28" customFormat="1" ht="18">
      <c r="A193" s="54"/>
      <c r="B193" s="55"/>
      <c r="C193" s="55"/>
      <c r="D193" s="55"/>
      <c r="E193" s="55"/>
    </row>
    <row r="194" spans="1:5" s="28" customFormat="1" ht="24.75" customHeight="1">
      <c r="A194" s="56" t="s">
        <v>204</v>
      </c>
      <c r="B194" s="57"/>
      <c r="C194" s="57"/>
      <c r="D194" s="57"/>
      <c r="E194" s="57"/>
    </row>
    <row r="195" spans="3:4" s="28" customFormat="1" ht="18.75" customHeight="1">
      <c r="C195" s="29"/>
      <c r="D195" s="30"/>
    </row>
    <row r="196" spans="1:5" s="28" customFormat="1" ht="19.5" customHeight="1">
      <c r="A196" s="58"/>
      <c r="B196" s="59"/>
      <c r="C196" s="59"/>
      <c r="D196" s="59"/>
      <c r="E196" s="59"/>
    </row>
    <row r="197" spans="1:5" s="28" customFormat="1" ht="24.75" customHeight="1">
      <c r="A197" s="46" t="s">
        <v>205</v>
      </c>
      <c r="B197" s="47"/>
      <c r="C197" s="47"/>
      <c r="D197" s="47"/>
      <c r="E197" s="47"/>
    </row>
    <row r="198" s="28" customFormat="1" ht="18.75" customHeight="1">
      <c r="C198" s="29"/>
    </row>
    <row r="199" spans="1:5" s="28" customFormat="1" ht="24.75" customHeight="1">
      <c r="A199" s="48" t="s">
        <v>199</v>
      </c>
      <c r="B199" s="49"/>
      <c r="C199" s="49"/>
      <c r="D199" s="49"/>
      <c r="E199" s="49"/>
    </row>
    <row r="200" s="28" customFormat="1" ht="24.75" customHeight="1">
      <c r="C200" s="29"/>
    </row>
    <row r="201" spans="1:5" s="28" customFormat="1" ht="24.75" customHeight="1">
      <c r="A201" s="48" t="s">
        <v>200</v>
      </c>
      <c r="B201" s="49"/>
      <c r="C201" s="49"/>
      <c r="D201" s="49"/>
      <c r="E201" s="49"/>
    </row>
    <row r="202" s="28" customFormat="1" ht="24.75" customHeight="1">
      <c r="C202" s="29"/>
    </row>
    <row r="203" s="28" customFormat="1" ht="24.75" customHeight="1">
      <c r="C203" s="29"/>
    </row>
    <row r="204" spans="1:5" s="28" customFormat="1" ht="24.75" customHeight="1">
      <c r="A204" s="48" t="s">
        <v>201</v>
      </c>
      <c r="B204" s="49"/>
      <c r="C204" s="49"/>
      <c r="D204" s="49"/>
      <c r="E204" s="49"/>
    </row>
    <row r="205" spans="1:5" ht="12.75">
      <c r="A205" s="28"/>
      <c r="B205" s="28"/>
      <c r="C205" s="29"/>
      <c r="D205" s="28"/>
      <c r="E205" s="28"/>
    </row>
    <row r="210" ht="14.25">
      <c r="D210" s="31"/>
    </row>
  </sheetData>
  <sheetProtection/>
  <mergeCells count="15">
    <mergeCell ref="A201:E201"/>
    <mergeCell ref="A204:E204"/>
    <mergeCell ref="A192:E192"/>
    <mergeCell ref="A193:E193"/>
    <mergeCell ref="A194:E194"/>
    <mergeCell ref="A196:E196"/>
    <mergeCell ref="A1:E1"/>
    <mergeCell ref="A2:B2"/>
    <mergeCell ref="A187:D187"/>
    <mergeCell ref="A191:E191"/>
    <mergeCell ref="A197:E197"/>
    <mergeCell ref="A199:E199"/>
    <mergeCell ref="B188:E188"/>
    <mergeCell ref="B189:E189"/>
    <mergeCell ref="B190:E190"/>
  </mergeCells>
  <printOptions/>
  <pageMargins left="0.23" right="0.28" top="0.41" bottom="0.32" header="0.14" footer="0.23"/>
  <pageSetup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lenovo</cp:lastModifiedBy>
  <cp:lastPrinted>2006-12-29T09:12:44Z</cp:lastPrinted>
  <dcterms:created xsi:type="dcterms:W3CDTF">2005-05-31T07:23:42Z</dcterms:created>
  <dcterms:modified xsi:type="dcterms:W3CDTF">2021-10-14T08:21:18Z</dcterms:modified>
  <cp:category/>
  <cp:version/>
  <cp:contentType/>
  <cp:contentStatus/>
</cp:coreProperties>
</file>